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1.xml" ContentType="application/vnd.openxmlformats-officedocument.themeOverrid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2.xml" ContentType="application/vnd.openxmlformats-officedocument.themeOverrid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3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Pit18\xl\"/>
    </mc:Choice>
  </mc:AlternateContent>
  <bookViews>
    <workbookView xWindow="0" yWindow="0" windowWidth="17484" windowHeight="8256"/>
  </bookViews>
  <sheets>
    <sheet name="Detections by Species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48" i="2" l="1"/>
  <c r="N148" i="2"/>
  <c r="O148" i="2"/>
  <c r="P148" i="2"/>
  <c r="Q148" i="2"/>
  <c r="R148" i="2"/>
  <c r="R149" i="2" s="1"/>
  <c r="L148" i="2"/>
  <c r="Q149" i="2" s="1"/>
  <c r="D156" i="2"/>
  <c r="E156" i="2"/>
  <c r="F156" i="2"/>
  <c r="G156" i="2"/>
  <c r="H156" i="2"/>
  <c r="C156" i="2"/>
  <c r="C155" i="2"/>
  <c r="D155" i="2"/>
  <c r="E155" i="2"/>
  <c r="F155" i="2"/>
  <c r="G155" i="2"/>
  <c r="H155" i="2"/>
  <c r="B155" i="2"/>
  <c r="H52" i="2"/>
  <c r="H51" i="2"/>
  <c r="D87" i="2"/>
  <c r="E87" i="2"/>
  <c r="F87" i="2"/>
  <c r="G87" i="2"/>
  <c r="C87" i="2"/>
  <c r="C86" i="2"/>
  <c r="D86" i="2"/>
  <c r="E86" i="2"/>
  <c r="F86" i="2"/>
  <c r="G86" i="2"/>
  <c r="B86" i="2"/>
  <c r="P149" i="2" l="1"/>
  <c r="M149" i="2"/>
  <c r="O149" i="2"/>
  <c r="N149" i="2"/>
  <c r="C51" i="2"/>
  <c r="D51" i="2"/>
  <c r="E51" i="2"/>
  <c r="F51" i="2"/>
  <c r="G51" i="2"/>
  <c r="B51" i="2"/>
  <c r="D52" i="2" s="1"/>
  <c r="G52" i="2" l="1"/>
  <c r="F52" i="2"/>
  <c r="C52" i="2"/>
  <c r="E52" i="2"/>
</calcChain>
</file>

<file path=xl/sharedStrings.xml><?xml version="1.0" encoding="utf-8"?>
<sst xmlns="http://schemas.openxmlformats.org/spreadsheetml/2006/main" count="43" uniqueCount="15">
  <si>
    <t>Total</t>
  </si>
  <si>
    <t>Date</t>
  </si>
  <si>
    <t>Unknown</t>
  </si>
  <si>
    <t>Chinook</t>
  </si>
  <si>
    <t>Coho</t>
  </si>
  <si>
    <t>Steelhead</t>
  </si>
  <si>
    <t>Sockeye</t>
  </si>
  <si>
    <t>Sturgeon</t>
  </si>
  <si>
    <t>%</t>
  </si>
  <si>
    <t>Cutthroat Trout</t>
  </si>
  <si>
    <t>Totals</t>
  </si>
  <si>
    <t>Barge Detections by Date and Species</t>
  </si>
  <si>
    <t>Flex Detections by Date and Species</t>
  </si>
  <si>
    <t>Matrix Detections by Date and Species</t>
  </si>
  <si>
    <t>Pile Dike Detections by Date and Species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</si>
</sst>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14" fontId="0" fillId="0" borderId="0" xfId="0" applyNumberFormat="1"/>
    <xf numFmtId="0" fontId="1" fillId="0" borderId="0" xfId="0" applyFont="1"/>
    <xf numFmtId="0" fontId="0" fillId="0" borderId="1" xfId="0" applyBorder="1"/>
    <xf numFmtId="14" fontId="0" fillId="0" borderId="1" xfId="0" applyNumberFormat="1" applyBorder="1"/>
    <xf numFmtId="2" fontId="0" fillId="0" borderId="0" xfId="0" applyNumberFormat="1"/>
    <xf numFmtId="14" fontId="0" fillId="0" borderId="0" xfId="0" applyNumberFormat="1" applyBorder="1"/>
    <xf numFmtId="0" fontId="0" fillId="0" borderId="0" xfId="0" applyBorder="1"/>
    <xf numFmtId="0" fontId="1" fillId="0" borderId="0" xfId="0" applyFont="1" applyBorder="1"/>
    <xf numFmtId="14" fontId="0" fillId="0" borderId="0" xfId="0" applyNumberFormat="1" applyFont="1" applyBorder="1"/>
    <xf numFmtId="0" fontId="0" fillId="0" borderId="0" xfId="0" applyBorder="1" applyAlignment="1">
      <alignment horizontal="right"/>
    </xf>
    <xf numFmtId="2" fontId="0" fillId="0" borderId="0" xfId="0" applyNumberFormat="1" applyBorder="1"/>
    <xf numFmtId="0" fontId="0" fillId="0" borderId="1" xfId="0" applyBorder="1" applyAlignment="1">
      <alignment horizontal="center" vertical="center" wrapText="1"/>
    </xf>
    <xf numFmtId="2" fontId="0" fillId="0" borderId="1" xfId="0" applyNumberFormat="1" applyBorder="1"/>
    <xf numFmtId="1" fontId="0" fillId="0" borderId="0" xfId="0" applyNumberFormat="1" applyBorder="1"/>
    <xf numFmtId="1" fontId="0" fillId="0" borderId="1" xfId="0" applyNumberFormat="1" applyBorder="1"/>
    <xf numFmtId="0" fontId="0" fillId="0" borderId="0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Flex Detections by Species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3420743668421087"/>
          <c:y val="0.15988561473930904"/>
          <c:w val="0.50086123921486858"/>
          <c:h val="0.69816463795585215"/>
        </c:manualLayout>
      </c:layout>
      <c:pieChart>
        <c:varyColors val="1"/>
        <c:ser>
          <c:idx val="0"/>
          <c:order val="0"/>
          <c:tx>
            <c:strRef>
              <c:f>'Detections by Species'!$A$55</c:f>
              <c:strCache>
                <c:ptCount val="1"/>
                <c:pt idx="0">
                  <c:v>Flex Detections by Date and Species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2175-4A13-934C-7C87613B9F80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2175-4A13-934C-7C87613B9F80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2175-4A13-934C-7C87613B9F80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2175-4A13-934C-7C87613B9F80}"/>
              </c:ext>
            </c:extLst>
          </c:dPt>
          <c:dLbls>
            <c:dLbl>
              <c:idx val="0"/>
              <c:layout/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2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400"/>
                      <a:t>Chinook</a:t>
                    </a:r>
                  </a:p>
                  <a:p>
                    <a:pPr>
                      <a:defRPr/>
                    </a:pPr>
                    <a:fld id="{8D403EC4-6140-4DC3-89E4-2F8B900C51DB}" type="PERCENTAGE">
                      <a:rPr lang="en-US" sz="1400"/>
                      <a:pPr>
                        <a:defRPr/>
                      </a:pPr>
                      <a:t>[PERCENTAGE]</a:t>
                    </a:fld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inEnd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8630283773003825"/>
                      <c:h val="0.20523091906077723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2175-4A13-934C-7C87613B9F80}"/>
                </c:ext>
              </c:extLst>
            </c:dLbl>
            <c:dLbl>
              <c:idx val="1"/>
              <c:layout>
                <c:manualLayout>
                  <c:x val="0.1117006854080649"/>
                  <c:y val="-8.1138434512784685E-3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2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400"/>
                      <a:t>Coho</a:t>
                    </a:r>
                  </a:p>
                  <a:p>
                    <a:pPr>
                      <a:defRPr/>
                    </a:pPr>
                    <a:fld id="{375D2B9C-8088-4652-8865-D9988883BF4F}" type="PERCENTAGE">
                      <a:rPr lang="en-US" sz="1400"/>
                      <a:pPr>
                        <a:defRPr/>
                      </a:pPr>
                      <a:t>[PERCENTAGE]</a:t>
                    </a:fld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1193254644933559"/>
                      <c:h val="0.13704070662378309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2175-4A13-934C-7C87613B9F80}"/>
                </c:ext>
              </c:extLst>
            </c:dLbl>
            <c:dLbl>
              <c:idx val="2"/>
              <c:layout>
                <c:manualLayout>
                  <c:x val="0.19633734286863458"/>
                  <c:y val="-0.12079405658202716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2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400"/>
                      <a:t>Steelhead</a:t>
                    </a:r>
                  </a:p>
                  <a:p>
                    <a:pPr>
                      <a:defRPr/>
                    </a:pPr>
                    <a:fld id="{258445CC-F234-4B9E-AF4E-17FA54923466}" type="PERCENTAGE">
                      <a:rPr lang="en-US" sz="1400"/>
                      <a:pPr>
                        <a:defRPr/>
                      </a:pPr>
                      <a:t>[PERCENTAGE]</a:t>
                    </a:fld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7900208924044045"/>
                      <c:h val="0.20523091906077723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4-2175-4A13-934C-7C87613B9F80}"/>
                </c:ext>
              </c:extLst>
            </c:dLbl>
            <c:dLbl>
              <c:idx val="3"/>
              <c:layout>
                <c:manualLayout>
                  <c:x val="-6.0423083165489617E-2"/>
                  <c:y val="5.4296381030233196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2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400"/>
                      <a:t>Sockeye</a:t>
                    </a:r>
                  </a:p>
                  <a:p>
                    <a:pPr>
                      <a:defRPr/>
                    </a:pPr>
                    <a:fld id="{4CAD737A-23C6-4F1D-988B-37BF0BA1FBA7}" type="PERCENTAGE">
                      <a:rPr lang="en-US" sz="1400"/>
                      <a:pPr>
                        <a:defRPr/>
                      </a:pPr>
                      <a:t>[PERCENTAGE]</a:t>
                    </a:fld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4600270606745852"/>
                      <c:h val="0.14657784420507908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2175-4A13-934C-7C87613B9F8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2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'Detections by Species'!$D$56:$G$56</c:f>
              <c:strCache>
                <c:ptCount val="4"/>
                <c:pt idx="0">
                  <c:v>Chinook</c:v>
                </c:pt>
                <c:pt idx="1">
                  <c:v>Coho</c:v>
                </c:pt>
                <c:pt idx="2">
                  <c:v>Steelhead</c:v>
                </c:pt>
                <c:pt idx="3">
                  <c:v>Sockeye</c:v>
                </c:pt>
              </c:strCache>
            </c:strRef>
          </c:cat>
          <c:val>
            <c:numRef>
              <c:f>'Detections by Species'!$D$87:$G$87</c:f>
              <c:numCache>
                <c:formatCode>0.00</c:formatCode>
                <c:ptCount val="4"/>
                <c:pt idx="0">
                  <c:v>34.920634920634917</c:v>
                </c:pt>
                <c:pt idx="1">
                  <c:v>3.1746031746031744</c:v>
                </c:pt>
                <c:pt idx="2">
                  <c:v>40.211640211640209</c:v>
                </c:pt>
                <c:pt idx="3">
                  <c:v>6.3492063492063489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75-4A13-934C-7C87613B9F80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PD7 Detections by Species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6540118402098806"/>
          <c:y val="0.20549828345588195"/>
          <c:w val="0.47614314970811866"/>
          <c:h val="0.71650661417203865"/>
        </c:manualLayout>
      </c:layout>
      <c:pieChart>
        <c:varyColors val="1"/>
        <c:ser>
          <c:idx val="0"/>
          <c:order val="0"/>
          <c:tx>
            <c:strRef>
              <c:f>'Detections by Species'!$K$55</c:f>
              <c:strCache>
                <c:ptCount val="1"/>
                <c:pt idx="0">
                  <c:v>Pile Dike Detections by Date and Species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C55-427B-BEEB-CC2D6F413894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5C55-427B-BEEB-CC2D6F413894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5C55-427B-BEEB-CC2D6F413894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5C55-427B-BEEB-CC2D6F413894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3642-4EA1-8856-F45096FB6687}"/>
              </c:ext>
            </c:extLst>
          </c:dPt>
          <c:dLbls>
            <c:dLbl>
              <c:idx val="0"/>
              <c:layout>
                <c:manualLayout>
                  <c:x val="-0.19785195828924065"/>
                  <c:y val="-0.2733048624919221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2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400"/>
                      <a:t>Chinook</a:t>
                    </a:r>
                  </a:p>
                  <a:p>
                    <a:pPr>
                      <a:defRPr/>
                    </a:pPr>
                    <a:fld id="{344609E6-D5CF-47EC-8B39-3577BA427A74}" type="PERCENTAGE">
                      <a:rPr lang="en-US" sz="1400"/>
                      <a:pPr>
                        <a:defRPr/>
                      </a:pPr>
                      <a:t>[PERCENTAGE]</a:t>
                    </a:fld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0847992546885877"/>
                      <c:h val="0.22708071907960117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5C55-427B-BEEB-CC2D6F413894}"/>
                </c:ext>
              </c:extLst>
            </c:dLbl>
            <c:dLbl>
              <c:idx val="1"/>
              <c:layout>
                <c:manualLayout>
                  <c:x val="-1.480133814668334E-2"/>
                  <c:y val="2.8837203963709028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2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400"/>
                      <a:t>Coho</a:t>
                    </a:r>
                  </a:p>
                  <a:p>
                    <a:pPr>
                      <a:defRPr/>
                    </a:pPr>
                    <a:fld id="{72CA7EF9-B176-4D44-8577-6699C9E01E3D}" type="PERCENTAGE">
                      <a:rPr lang="en-US" sz="1400"/>
                      <a:pPr>
                        <a:defRPr/>
                      </a:pPr>
                      <a:t>[PERCENTAGE]</a:t>
                    </a:fld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2978330242810726"/>
                      <c:h val="0.13894016185083424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5C55-427B-BEEB-CC2D6F413894}"/>
                </c:ext>
              </c:extLst>
            </c:dLbl>
            <c:dLbl>
              <c:idx val="2"/>
              <c:layout/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2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400"/>
                      <a:t>Steelhead</a:t>
                    </a:r>
                  </a:p>
                  <a:p>
                    <a:pPr>
                      <a:defRPr/>
                    </a:pPr>
                    <a:fld id="{21ADBF5B-9ED6-4399-9A70-6E6019EC0D91}" type="PERCENTAGE">
                      <a:rPr lang="en-US" sz="1400"/>
                      <a:pPr>
                        <a:defRPr/>
                      </a:pPr>
                      <a:t>[PERCENTAGE]</a:t>
                    </a:fld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inEnd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9481731730206162"/>
                      <c:h val="0.16945035473771511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5C55-427B-BEEB-CC2D6F413894}"/>
                </c:ext>
              </c:extLst>
            </c:dLbl>
            <c:dLbl>
              <c:idx val="3"/>
              <c:layout>
                <c:manualLayout>
                  <c:x val="-0.17005285385348309"/>
                  <c:y val="8.1464750850775244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2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400"/>
                      <a:t>Sockeye</a:t>
                    </a:r>
                  </a:p>
                  <a:p>
                    <a:pPr>
                      <a:defRPr/>
                    </a:pPr>
                    <a:fld id="{1AE8DF70-8D69-4861-A98A-5B583A53B706}" type="PERCENTAGE">
                      <a:rPr lang="en-US" sz="1400"/>
                      <a:pPr>
                        <a:defRPr/>
                      </a:pPr>
                      <a:t>[PERCENTAGE]</a:t>
                    </a:fld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3433750515037296"/>
                      <c:h val="0.17284037616959075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5C55-427B-BEEB-CC2D6F413894}"/>
                </c:ext>
              </c:extLst>
            </c:dLbl>
            <c:dLbl>
              <c:idx val="4"/>
              <c:layout>
                <c:manualLayout>
                  <c:x val="0.25700576232153888"/>
                  <c:y val="4.6322558274803687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2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400"/>
                      <a:t>Sturgeon</a:t>
                    </a:r>
                  </a:p>
                  <a:p>
                    <a:pPr>
                      <a:defRPr/>
                    </a:pPr>
                    <a:fld id="{2E7FB147-EE01-4ED0-8C96-2A719173A57C}" type="PERCENTAGE">
                      <a:rPr lang="en-US" sz="1400"/>
                      <a:pPr>
                        <a:defRPr/>
                      </a:pPr>
                      <a:t>[PERCENTAGE]</a:t>
                    </a:fld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5710851876170151"/>
                      <c:h val="0.17441708711018133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8-3642-4EA1-8856-F45096FB668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2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'Detections by Species'!$N$56:$R$56</c:f>
              <c:strCache>
                <c:ptCount val="5"/>
                <c:pt idx="0">
                  <c:v>Chinook</c:v>
                </c:pt>
                <c:pt idx="1">
                  <c:v>Coho</c:v>
                </c:pt>
                <c:pt idx="2">
                  <c:v>Steelhead</c:v>
                </c:pt>
                <c:pt idx="3">
                  <c:v>Sockeye</c:v>
                </c:pt>
                <c:pt idx="4">
                  <c:v>Sturgeon</c:v>
                </c:pt>
              </c:strCache>
            </c:strRef>
          </c:cat>
          <c:val>
            <c:numRef>
              <c:f>'Detections by Species'!$N$149:$R$149</c:f>
              <c:numCache>
                <c:formatCode>0.00</c:formatCode>
                <c:ptCount val="5"/>
                <c:pt idx="0">
                  <c:v>58.587786259541986</c:v>
                </c:pt>
                <c:pt idx="1">
                  <c:v>2.6717557251908395</c:v>
                </c:pt>
                <c:pt idx="2">
                  <c:v>22.328244274809162</c:v>
                </c:pt>
                <c:pt idx="3">
                  <c:v>1.1450381679389312</c:v>
                </c:pt>
                <c:pt idx="4">
                  <c:v>4.9618320610687023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5C55-427B-BEEB-CC2D6F413894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Matrix</a:t>
            </a:r>
            <a:r>
              <a:rPr lang="en-US" baseline="0"/>
              <a:t> Trawl</a:t>
            </a:r>
            <a:r>
              <a:rPr lang="en-US"/>
              <a:t> Detections by Species</a:t>
            </a:r>
          </a:p>
        </c:rich>
      </c:tx>
      <c:layout>
        <c:manualLayout>
          <c:xMode val="edge"/>
          <c:yMode val="edge"/>
          <c:x val="0.25788178611605511"/>
          <c:y val="2.812002963877871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30964855299024396"/>
          <c:y val="0.19512387730559902"/>
          <c:w val="0.44002169351036202"/>
          <c:h val="0.71249455241315796"/>
        </c:manualLayout>
      </c:layout>
      <c:pieChart>
        <c:varyColors val="1"/>
        <c:ser>
          <c:idx val="0"/>
          <c:order val="0"/>
          <c:tx>
            <c:strRef>
              <c:f>'Detections by Species'!$A$90</c:f>
              <c:strCache>
                <c:ptCount val="1"/>
                <c:pt idx="0">
                  <c:v>Matrix Detections by Date and Species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8CD-4315-B460-75D9665F1724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8CD-4315-B460-75D9665F1724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38CD-4315-B460-75D9665F1724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38CD-4315-B460-75D9665F1724}"/>
              </c:ext>
            </c:extLst>
          </c:dPt>
          <c:dLbls>
            <c:dLbl>
              <c:idx val="0"/>
              <c:layout>
                <c:manualLayout>
                  <c:x val="-0.15798326577833008"/>
                  <c:y val="4.9661108424648007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2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400"/>
                      <a:t>Chinook</a:t>
                    </a:r>
                  </a:p>
                  <a:p>
                    <a:pPr>
                      <a:defRPr/>
                    </a:pPr>
                    <a:fld id="{4931299B-111E-40D6-86EB-C2A563F4DE1D}" type="PERCENTAGE">
                      <a:rPr lang="en-US" sz="1400"/>
                      <a:pPr>
                        <a:defRPr/>
                      </a:pPr>
                      <a:t>[PERCENTAGE]</a:t>
                    </a:fld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2933846999143458"/>
                      <c:h val="0.15802140496073497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38CD-4315-B460-75D9665F1724}"/>
                </c:ext>
              </c:extLst>
            </c:dLbl>
            <c:dLbl>
              <c:idx val="1"/>
              <c:layout>
                <c:manualLayout>
                  <c:x val="-1.7071926611738038E-3"/>
                  <c:y val="3.3113231680866051E-3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2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400"/>
                      <a:t>Coho</a:t>
                    </a:r>
                  </a:p>
                  <a:p>
                    <a:pPr>
                      <a:defRPr/>
                    </a:pPr>
                    <a:fld id="{74C6AB9C-C5B5-4AB2-AC6D-4B981F7D4B77}" type="PERCENTAGE">
                      <a:rPr lang="en-US" sz="1400"/>
                      <a:pPr>
                        <a:defRPr/>
                      </a:pPr>
                      <a:t>[PERCENTAGE]</a:t>
                    </a:fld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9.1832367168688839E-2"/>
                      <c:h val="0.16695620441435605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38CD-4315-B460-75D9665F1724}"/>
                </c:ext>
              </c:extLst>
            </c:dLbl>
            <c:dLbl>
              <c:idx val="2"/>
              <c:layout>
                <c:manualLayout>
                  <c:x val="0.17087071198393414"/>
                  <c:y val="-0.16816153769966855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2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400"/>
                      <a:t>Steelhead</a:t>
                    </a:r>
                  </a:p>
                  <a:p>
                    <a:pPr>
                      <a:defRPr/>
                    </a:pPr>
                    <a:fld id="{BE0D1EEB-8590-4D8C-AFD6-D28839F9D86A}" type="PERCENTAGE">
                      <a:rPr lang="en-US" sz="1400"/>
                      <a:pPr>
                        <a:defRPr/>
                      </a:pPr>
                      <a:t>[PERCENTAGE]</a:t>
                    </a:fld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7205612696494912"/>
                      <c:h val="0.1782007735954285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38CD-4315-B460-75D9665F1724}"/>
                </c:ext>
              </c:extLst>
            </c:dLbl>
            <c:dLbl>
              <c:idx val="3"/>
              <c:layout>
                <c:manualLayout>
                  <c:x val="-3.2862491694022583E-2"/>
                  <c:y val="4.6347931508786487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2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400"/>
                      <a:t>Sockeye</a:t>
                    </a:r>
                  </a:p>
                  <a:p>
                    <a:pPr>
                      <a:defRPr/>
                    </a:pPr>
                    <a:fld id="{D94266F8-332A-45DD-8872-AA609250B26D}" type="PERCENTAGE">
                      <a:rPr lang="en-US" sz="1400"/>
                      <a:pPr>
                        <a:defRPr/>
                      </a:pPr>
                      <a:t>[PERCENTAGE]</a:t>
                    </a:fld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1319119565544611"/>
                      <c:h val="0.15802140496073497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38CD-4315-B460-75D9665F172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2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'Detections by Species'!$D$91:$G$91</c:f>
              <c:strCache>
                <c:ptCount val="4"/>
                <c:pt idx="0">
                  <c:v>Chinook</c:v>
                </c:pt>
                <c:pt idx="1">
                  <c:v>Coho</c:v>
                </c:pt>
                <c:pt idx="2">
                  <c:v>Steelhead</c:v>
                </c:pt>
                <c:pt idx="3">
                  <c:v>Sockeye</c:v>
                </c:pt>
              </c:strCache>
            </c:strRef>
          </c:cat>
          <c:val>
            <c:numRef>
              <c:f>'Detections by Species'!$D$156:$G$156</c:f>
              <c:numCache>
                <c:formatCode>0.00</c:formatCode>
                <c:ptCount val="4"/>
                <c:pt idx="0">
                  <c:v>28.888888888888886</c:v>
                </c:pt>
                <c:pt idx="1">
                  <c:v>3.7137137137137137</c:v>
                </c:pt>
                <c:pt idx="2">
                  <c:v>33.763763763763762</c:v>
                </c:pt>
                <c:pt idx="3">
                  <c:v>5.9759759759759756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38CD-4315-B460-75D9665F1724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Barge</a:t>
            </a:r>
            <a:r>
              <a:rPr lang="en-US" baseline="0"/>
              <a:t> </a:t>
            </a:r>
            <a:r>
              <a:rPr lang="en-US"/>
              <a:t>Detections by Species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8966507300103206"/>
          <c:y val="0.19512383427072064"/>
          <c:w val="0.44002169351036202"/>
          <c:h val="0.71249455241315796"/>
        </c:manualLayout>
      </c:layout>
      <c:pieChart>
        <c:varyColors val="1"/>
        <c:ser>
          <c:idx val="0"/>
          <c:order val="0"/>
          <c:tx>
            <c:strRef>
              <c:f>'Detections by Species'!$A$1</c:f>
              <c:strCache>
                <c:ptCount val="1"/>
                <c:pt idx="0">
                  <c:v>Barge Detections by Date and Species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718-463A-85E5-F4DEC656098D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A718-463A-85E5-F4DEC656098D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A718-463A-85E5-F4DEC656098D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A718-463A-85E5-F4DEC656098D}"/>
              </c:ext>
            </c:extLst>
          </c:dPt>
          <c:dLbls>
            <c:dLbl>
              <c:idx val="0"/>
              <c:layout>
                <c:manualLayout>
                  <c:x val="-0.18130275729537226"/>
                  <c:y val="-9.6679388188944601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2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400"/>
                      <a:t>Chinook</a:t>
                    </a:r>
                  </a:p>
                  <a:p>
                    <a:pPr>
                      <a:defRPr/>
                    </a:pPr>
                    <a:fld id="{D79EE356-F120-4EDA-BE39-A7A3A6687B8F}" type="PERCENTAGE">
                      <a:rPr lang="en-US" sz="1400"/>
                      <a:pPr>
                        <a:defRPr/>
                      </a:pPr>
                      <a:t>[PERCENTAGE]</a:t>
                    </a:fld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5019300423121293"/>
                      <c:h val="0.16271205112459494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A718-463A-85E5-F4DEC656098D}"/>
                </c:ext>
              </c:extLst>
            </c:dLbl>
            <c:dLbl>
              <c:idx val="1"/>
              <c:layout>
                <c:manualLayout>
                  <c:x val="0.15432069221802686"/>
                  <c:y val="-0.16129383226132979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2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400"/>
                      <a:t>Coho</a:t>
                    </a:r>
                  </a:p>
                  <a:p>
                    <a:pPr>
                      <a:defRPr/>
                    </a:pPr>
                    <a:fld id="{26C45075-4F62-47BE-8B78-700DC982F190}" type="PERCENTAGE">
                      <a:rPr lang="en-US" sz="1400"/>
                      <a:pPr>
                        <a:defRPr/>
                      </a:pPr>
                      <a:t>[PERCENTAGE]</a:t>
                    </a:fld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9563661636010651"/>
                      <c:h val="0.1765642945881357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A718-463A-85E5-F4DEC656098D}"/>
                </c:ext>
              </c:extLst>
            </c:dLbl>
            <c:dLbl>
              <c:idx val="2"/>
              <c:layout>
                <c:manualLayout>
                  <c:x val="0.19462623410323138"/>
                  <c:y val="7.9287732911294373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2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400"/>
                      <a:t>Steelhead</a:t>
                    </a:r>
                  </a:p>
                  <a:p>
                    <a:pPr>
                      <a:defRPr/>
                    </a:pPr>
                    <a:fld id="{1D63D532-2190-4689-8A60-9B9A00C21D20}" type="PERCENTAGE">
                      <a:rPr lang="en-US" sz="1400"/>
                      <a:pPr>
                        <a:defRPr/>
                      </a:pPr>
                      <a:t>[PERCENTAGE]</a:t>
                    </a:fld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7687222857302912"/>
                      <c:h val="0.20773184238110248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A718-463A-85E5-F4DEC656098D}"/>
                </c:ext>
              </c:extLst>
            </c:dLbl>
            <c:dLbl>
              <c:idx val="3"/>
              <c:layout>
                <c:manualLayout>
                  <c:x val="0.10428391232617122"/>
                  <c:y val="0.177986330998812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2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400"/>
                      <a:t>Sockeye</a:t>
                    </a:r>
                  </a:p>
                  <a:p>
                    <a:pPr>
                      <a:defRPr/>
                    </a:pPr>
                    <a:fld id="{AF187D37-AF82-4202-948B-D20DBDD76A54}" type="PERCENTAGE">
                      <a:rPr lang="en-US" sz="1400"/>
                      <a:pPr>
                        <a:defRPr/>
                      </a:pPr>
                      <a:t>[PERCENTAGE]</a:t>
                    </a:fld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8229700418919845"/>
                      <c:h val="0.1696381728563653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A718-463A-85E5-F4DEC656098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2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'Detections by Species'!$D$2:$G$2</c:f>
              <c:strCache>
                <c:ptCount val="4"/>
                <c:pt idx="0">
                  <c:v>Chinook</c:v>
                </c:pt>
                <c:pt idx="1">
                  <c:v>Coho</c:v>
                </c:pt>
                <c:pt idx="2">
                  <c:v>Steelhead</c:v>
                </c:pt>
                <c:pt idx="3">
                  <c:v>Sockeye</c:v>
                </c:pt>
              </c:strCache>
            </c:strRef>
          </c:cat>
          <c:val>
            <c:numRef>
              <c:f>'Detections by Species'!$D$52:$G$52</c:f>
              <c:numCache>
                <c:formatCode>0.00</c:formatCode>
                <c:ptCount val="4"/>
                <c:pt idx="0">
                  <c:v>40.316205533596836</c:v>
                </c:pt>
                <c:pt idx="1">
                  <c:v>8.695652173913043</c:v>
                </c:pt>
                <c:pt idx="2">
                  <c:v>16.996047430830039</c:v>
                </c:pt>
                <c:pt idx="3">
                  <c:v>7.5098814229249005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A718-463A-85E5-F4DEC656098D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5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55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55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55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464455</xdr:colOff>
      <xdr:row>0</xdr:row>
      <xdr:rowOff>164133</xdr:rowOff>
    </xdr:from>
    <xdr:to>
      <xdr:col>26</xdr:col>
      <xdr:colOff>196698</xdr:colOff>
      <xdr:row>20</xdr:row>
      <xdr:rowOff>21772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388105</xdr:colOff>
      <xdr:row>20</xdr:row>
      <xdr:rowOff>152400</xdr:rowOff>
    </xdr:from>
    <xdr:to>
      <xdr:col>26</xdr:col>
      <xdr:colOff>478971</xdr:colOff>
      <xdr:row>41</xdr:row>
      <xdr:rowOff>58209</xdr:rowOff>
    </xdr:to>
    <xdr:graphicFrame macro="">
      <xdr:nvGraphicFramePr>
        <xdr:cNvPr id="10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195942</xdr:colOff>
      <xdr:row>0</xdr:row>
      <xdr:rowOff>152400</xdr:rowOff>
    </xdr:from>
    <xdr:to>
      <xdr:col>17</xdr:col>
      <xdr:colOff>394304</xdr:colOff>
      <xdr:row>20</xdr:row>
      <xdr:rowOff>42334</xdr:rowOff>
    </xdr:to>
    <xdr:graphicFrame macro="">
      <xdr:nvGraphicFramePr>
        <xdr:cNvPr id="15" name="Chart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209247</xdr:colOff>
      <xdr:row>20</xdr:row>
      <xdr:rowOff>149831</xdr:rowOff>
    </xdr:from>
    <xdr:to>
      <xdr:col>17</xdr:col>
      <xdr:colOff>228328</xdr:colOff>
      <xdr:row>40</xdr:row>
      <xdr:rowOff>115964</xdr:rowOff>
    </xdr:to>
    <xdr:graphicFrame macro="">
      <xdr:nvGraphicFramePr>
        <xdr:cNvPr id="17" name="Chart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56"/>
  <sheetViews>
    <sheetView tabSelected="1" zoomScale="60" zoomScaleNormal="60" workbookViewId="0">
      <selection activeCell="S148" sqref="S148"/>
    </sheetView>
  </sheetViews>
  <sheetFormatPr defaultRowHeight="14.4" x14ac:dyDescent="0.3"/>
  <cols>
    <col min="1" max="1" width="10.44140625" customWidth="1"/>
    <col min="4" max="4" width="9.5546875" customWidth="1"/>
    <col min="6" max="6" width="10.33203125" customWidth="1"/>
    <col min="8" max="8" width="9.6640625" customWidth="1"/>
    <col min="10" max="10" width="10.6640625" customWidth="1"/>
    <col min="11" max="11" width="10.88671875" customWidth="1"/>
  </cols>
  <sheetData>
    <row r="1" spans="1:17" x14ac:dyDescent="0.3">
      <c r="A1" s="2" t="s">
        <v>11</v>
      </c>
      <c r="J1" s="8"/>
      <c r="K1" s="7"/>
      <c r="L1" s="7"/>
      <c r="M1" s="7"/>
      <c r="N1" s="7"/>
      <c r="O1" s="7"/>
      <c r="P1" s="7"/>
      <c r="Q1" s="7"/>
    </row>
    <row r="2" spans="1:17" ht="28.8" x14ac:dyDescent="0.3">
      <c r="A2" s="3" t="s">
        <v>1</v>
      </c>
      <c r="B2" s="3" t="s">
        <v>0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12" t="s">
        <v>9</v>
      </c>
      <c r="J2" s="7"/>
      <c r="K2" s="7"/>
      <c r="L2" s="7"/>
      <c r="M2" s="7"/>
      <c r="N2" s="7"/>
      <c r="O2" s="7"/>
      <c r="P2" s="7"/>
      <c r="Q2" s="7"/>
    </row>
    <row r="3" spans="1:17" x14ac:dyDescent="0.3">
      <c r="A3" s="6">
        <v>43216</v>
      </c>
      <c r="B3" s="7">
        <v>1</v>
      </c>
      <c r="C3" s="7"/>
      <c r="D3" s="7"/>
      <c r="E3" s="7"/>
      <c r="F3" s="7">
        <v>1</v>
      </c>
      <c r="G3" s="7"/>
      <c r="H3" s="7"/>
      <c r="J3" s="6"/>
      <c r="K3" s="7"/>
      <c r="L3" s="7"/>
      <c r="M3" s="7"/>
      <c r="N3" s="7"/>
      <c r="O3" s="7"/>
      <c r="P3" s="7"/>
      <c r="Q3" s="7"/>
    </row>
    <row r="4" spans="1:17" x14ac:dyDescent="0.3">
      <c r="A4" s="6">
        <v>43217</v>
      </c>
      <c r="B4" s="7">
        <v>2</v>
      </c>
      <c r="C4" s="7"/>
      <c r="D4" s="7">
        <v>1</v>
      </c>
      <c r="E4" s="7"/>
      <c r="F4" s="7">
        <v>1</v>
      </c>
      <c r="G4" s="7"/>
      <c r="H4" s="7"/>
      <c r="J4" s="6"/>
      <c r="K4" s="7"/>
      <c r="L4" s="7"/>
      <c r="M4" s="7"/>
      <c r="N4" s="7"/>
      <c r="O4" s="7"/>
      <c r="P4" s="7"/>
      <c r="Q4" s="7"/>
    </row>
    <row r="5" spans="1:17" x14ac:dyDescent="0.3">
      <c r="A5" s="6">
        <v>43218</v>
      </c>
      <c r="B5" s="7">
        <v>2</v>
      </c>
      <c r="C5" s="7"/>
      <c r="D5" s="7">
        <v>2</v>
      </c>
      <c r="E5" s="7"/>
      <c r="F5" s="7"/>
      <c r="G5" s="7"/>
      <c r="H5" s="7"/>
      <c r="J5" s="6"/>
      <c r="K5" s="7"/>
      <c r="L5" s="7"/>
      <c r="M5" s="7"/>
      <c r="N5" s="7"/>
      <c r="O5" s="7"/>
      <c r="P5" s="7"/>
      <c r="Q5" s="7"/>
    </row>
    <row r="6" spans="1:17" x14ac:dyDescent="0.3">
      <c r="A6" s="6">
        <v>43219</v>
      </c>
      <c r="B6" s="7">
        <v>2</v>
      </c>
      <c r="C6" s="7"/>
      <c r="D6" s="7">
        <v>1</v>
      </c>
      <c r="E6" s="7"/>
      <c r="F6" s="7">
        <v>1</v>
      </c>
      <c r="G6" s="7"/>
      <c r="H6" s="7"/>
      <c r="J6" s="6"/>
      <c r="K6" s="7"/>
      <c r="L6" s="7"/>
      <c r="M6" s="7"/>
      <c r="N6" s="7"/>
      <c r="O6" s="7"/>
      <c r="P6" s="7"/>
      <c r="Q6" s="7"/>
    </row>
    <row r="7" spans="1:17" x14ac:dyDescent="0.3">
      <c r="A7" s="6">
        <v>43220</v>
      </c>
      <c r="B7" s="7">
        <v>4</v>
      </c>
      <c r="C7" s="7"/>
      <c r="D7" s="7">
        <v>4</v>
      </c>
      <c r="E7" s="7"/>
      <c r="F7" s="7"/>
      <c r="G7" s="7"/>
      <c r="H7" s="7"/>
      <c r="J7" s="6"/>
      <c r="K7" s="7"/>
      <c r="L7" s="7"/>
      <c r="M7" s="7"/>
      <c r="N7" s="7"/>
      <c r="O7" s="7"/>
      <c r="P7" s="7"/>
      <c r="Q7" s="7"/>
    </row>
    <row r="8" spans="1:17" x14ac:dyDescent="0.3">
      <c r="A8" s="6">
        <v>43221</v>
      </c>
      <c r="B8" s="7">
        <v>2</v>
      </c>
      <c r="C8" s="7"/>
      <c r="D8" s="7">
        <v>2</v>
      </c>
      <c r="E8" s="7"/>
      <c r="F8" s="7"/>
      <c r="G8" s="7"/>
      <c r="H8" s="7"/>
      <c r="J8" s="6"/>
      <c r="K8" s="7"/>
      <c r="L8" s="7"/>
      <c r="M8" s="7"/>
      <c r="N8" s="7"/>
      <c r="O8" s="7"/>
      <c r="P8" s="7"/>
      <c r="Q8" s="7"/>
    </row>
    <row r="9" spans="1:17" x14ac:dyDescent="0.3">
      <c r="A9" s="6">
        <v>43222</v>
      </c>
      <c r="B9" s="7">
        <v>5</v>
      </c>
      <c r="C9" s="7">
        <v>1</v>
      </c>
      <c r="D9" s="7">
        <v>3</v>
      </c>
      <c r="E9" s="7"/>
      <c r="F9" s="7">
        <v>1</v>
      </c>
      <c r="G9" s="7"/>
      <c r="H9" s="7"/>
      <c r="J9" s="6"/>
      <c r="K9" s="7"/>
      <c r="L9" s="7"/>
      <c r="M9" s="7"/>
      <c r="N9" s="7"/>
      <c r="O9" s="7"/>
      <c r="P9" s="7"/>
      <c r="Q9" s="7"/>
    </row>
    <row r="10" spans="1:17" x14ac:dyDescent="0.3">
      <c r="A10" s="6">
        <v>43223</v>
      </c>
      <c r="B10" s="7">
        <v>6</v>
      </c>
      <c r="C10" s="7"/>
      <c r="D10" s="7">
        <v>6</v>
      </c>
      <c r="E10" s="7"/>
      <c r="F10" s="7"/>
      <c r="G10" s="7"/>
      <c r="H10" s="7"/>
      <c r="J10" s="6"/>
      <c r="K10" s="7"/>
      <c r="L10" s="7"/>
      <c r="M10" s="7"/>
      <c r="N10" s="7"/>
      <c r="O10" s="7"/>
      <c r="P10" s="7"/>
      <c r="Q10" s="7"/>
    </row>
    <row r="11" spans="1:17" x14ac:dyDescent="0.3">
      <c r="A11" s="6">
        <v>43224</v>
      </c>
      <c r="B11" s="7">
        <v>5</v>
      </c>
      <c r="C11" s="7">
        <v>3</v>
      </c>
      <c r="D11" s="7">
        <v>2</v>
      </c>
      <c r="E11" s="7"/>
      <c r="F11" s="7"/>
      <c r="G11" s="7"/>
      <c r="H11" s="7"/>
      <c r="J11" s="6"/>
      <c r="K11" s="7"/>
      <c r="L11" s="7"/>
      <c r="M11" s="7"/>
      <c r="N11" s="7"/>
      <c r="O11" s="7"/>
      <c r="P11" s="7"/>
      <c r="Q11" s="7"/>
    </row>
    <row r="12" spans="1:17" x14ac:dyDescent="0.3">
      <c r="A12" s="6">
        <v>43225</v>
      </c>
      <c r="B12" s="7">
        <v>8</v>
      </c>
      <c r="C12" s="7"/>
      <c r="D12" s="7">
        <v>7</v>
      </c>
      <c r="E12" s="7"/>
      <c r="F12" s="7">
        <v>1</v>
      </c>
      <c r="G12" s="7"/>
      <c r="H12" s="7"/>
      <c r="J12" s="6"/>
      <c r="K12" s="7"/>
      <c r="L12" s="7"/>
      <c r="M12" s="7"/>
      <c r="N12" s="7"/>
      <c r="O12" s="7"/>
      <c r="P12" s="7"/>
      <c r="Q12" s="7"/>
    </row>
    <row r="13" spans="1:17" x14ac:dyDescent="0.3">
      <c r="A13" s="6">
        <v>43226</v>
      </c>
      <c r="B13" s="7">
        <v>7</v>
      </c>
      <c r="C13" s="7"/>
      <c r="D13" s="7">
        <v>6</v>
      </c>
      <c r="E13" s="7"/>
      <c r="F13" s="7">
        <v>1</v>
      </c>
      <c r="G13" s="7"/>
      <c r="H13" s="7"/>
      <c r="J13" s="6"/>
      <c r="K13" s="7"/>
      <c r="L13" s="7"/>
      <c r="M13" s="7"/>
      <c r="N13" s="7"/>
      <c r="O13" s="7"/>
      <c r="P13" s="7"/>
      <c r="Q13" s="7"/>
    </row>
    <row r="14" spans="1:17" x14ac:dyDescent="0.3">
      <c r="A14" s="6">
        <v>43227</v>
      </c>
      <c r="B14" s="7">
        <v>4</v>
      </c>
      <c r="C14" s="7"/>
      <c r="D14" s="7">
        <v>3</v>
      </c>
      <c r="E14" s="7"/>
      <c r="F14" s="7">
        <v>1</v>
      </c>
      <c r="G14" s="7"/>
      <c r="H14" s="7"/>
      <c r="J14" s="6"/>
      <c r="K14" s="7"/>
      <c r="L14" s="7"/>
      <c r="M14" s="7"/>
      <c r="N14" s="7"/>
      <c r="O14" s="7"/>
      <c r="P14" s="7"/>
      <c r="Q14" s="7"/>
    </row>
    <row r="15" spans="1:17" x14ac:dyDescent="0.3">
      <c r="A15" s="6">
        <v>43228</v>
      </c>
      <c r="B15" s="7">
        <v>5</v>
      </c>
      <c r="C15" s="7">
        <v>1</v>
      </c>
      <c r="D15" s="7">
        <v>1</v>
      </c>
      <c r="E15" s="7"/>
      <c r="F15" s="7">
        <v>3</v>
      </c>
      <c r="G15" s="7"/>
      <c r="H15" s="7"/>
      <c r="J15" s="6"/>
      <c r="K15" s="7"/>
      <c r="L15" s="7"/>
      <c r="M15" s="7"/>
      <c r="N15" s="7"/>
      <c r="O15" s="7"/>
      <c r="P15" s="7"/>
      <c r="Q15" s="7"/>
    </row>
    <row r="16" spans="1:17" x14ac:dyDescent="0.3">
      <c r="A16" s="6">
        <v>43229</v>
      </c>
      <c r="B16" s="7">
        <v>10</v>
      </c>
      <c r="C16" s="7"/>
      <c r="D16" s="7">
        <v>7</v>
      </c>
      <c r="E16" s="7">
        <v>2</v>
      </c>
      <c r="F16" s="7">
        <v>1</v>
      </c>
      <c r="G16" s="7"/>
      <c r="H16" s="7"/>
      <c r="J16" s="6"/>
      <c r="K16" s="7"/>
      <c r="L16" s="7"/>
      <c r="M16" s="7"/>
      <c r="N16" s="7"/>
      <c r="O16" s="7"/>
      <c r="P16" s="7"/>
      <c r="Q16" s="7"/>
    </row>
    <row r="17" spans="1:17" x14ac:dyDescent="0.3">
      <c r="A17" s="6">
        <v>43230</v>
      </c>
      <c r="B17" s="7">
        <v>7</v>
      </c>
      <c r="C17" s="7"/>
      <c r="D17" s="7">
        <v>4</v>
      </c>
      <c r="E17" s="7">
        <v>1</v>
      </c>
      <c r="F17" s="7">
        <v>2</v>
      </c>
      <c r="G17" s="7"/>
      <c r="H17" s="7"/>
      <c r="J17" s="6"/>
      <c r="K17" s="7"/>
      <c r="L17" s="7"/>
      <c r="M17" s="7"/>
      <c r="N17" s="7"/>
      <c r="O17" s="7"/>
      <c r="P17" s="7"/>
      <c r="Q17" s="7"/>
    </row>
    <row r="18" spans="1:17" x14ac:dyDescent="0.3">
      <c r="A18" s="1">
        <v>43231</v>
      </c>
      <c r="B18">
        <v>5</v>
      </c>
      <c r="C18">
        <v>1</v>
      </c>
      <c r="D18">
        <v>2</v>
      </c>
      <c r="F18">
        <v>2</v>
      </c>
      <c r="J18" s="6"/>
      <c r="K18" s="7"/>
      <c r="L18" s="7"/>
      <c r="M18" s="7"/>
      <c r="N18" s="7"/>
      <c r="O18" s="7"/>
      <c r="P18" s="7"/>
      <c r="Q18" s="7"/>
    </row>
    <row r="19" spans="1:17" x14ac:dyDescent="0.3">
      <c r="A19" s="1">
        <v>43232</v>
      </c>
      <c r="B19">
        <v>11</v>
      </c>
      <c r="C19">
        <v>4</v>
      </c>
      <c r="D19">
        <v>5</v>
      </c>
      <c r="E19">
        <v>1</v>
      </c>
      <c r="F19">
        <v>1</v>
      </c>
      <c r="J19" s="6"/>
      <c r="K19" s="7"/>
      <c r="L19" s="7"/>
      <c r="M19" s="7"/>
      <c r="N19" s="7"/>
      <c r="O19" s="7"/>
      <c r="P19" s="7"/>
      <c r="Q19" s="7"/>
    </row>
    <row r="20" spans="1:17" x14ac:dyDescent="0.3">
      <c r="A20" s="1">
        <v>43233</v>
      </c>
      <c r="B20">
        <v>9</v>
      </c>
      <c r="D20">
        <v>6</v>
      </c>
      <c r="F20">
        <v>3</v>
      </c>
      <c r="J20" s="6"/>
      <c r="K20" s="7"/>
      <c r="L20" s="7"/>
      <c r="M20" s="7"/>
      <c r="N20" s="7"/>
      <c r="O20" s="7"/>
      <c r="P20" s="7"/>
      <c r="Q20" s="7"/>
    </row>
    <row r="21" spans="1:17" x14ac:dyDescent="0.3">
      <c r="A21" s="1">
        <v>43234</v>
      </c>
      <c r="B21">
        <v>2</v>
      </c>
      <c r="D21">
        <v>1</v>
      </c>
      <c r="F21">
        <v>1</v>
      </c>
      <c r="J21" s="6"/>
      <c r="K21" s="7"/>
      <c r="L21" s="7"/>
      <c r="M21" s="7"/>
      <c r="N21" s="7"/>
      <c r="O21" s="7"/>
      <c r="P21" s="7"/>
      <c r="Q21" s="7"/>
    </row>
    <row r="22" spans="1:17" x14ac:dyDescent="0.3">
      <c r="A22" s="1">
        <v>43235</v>
      </c>
      <c r="B22">
        <v>6</v>
      </c>
      <c r="C22">
        <v>1</v>
      </c>
      <c r="D22">
        <v>2</v>
      </c>
      <c r="F22">
        <v>3</v>
      </c>
      <c r="J22" s="6"/>
      <c r="K22" s="7"/>
      <c r="L22" s="7"/>
      <c r="M22" s="7"/>
      <c r="N22" s="7"/>
      <c r="O22" s="7"/>
      <c r="P22" s="7"/>
      <c r="Q22" s="7"/>
    </row>
    <row r="23" spans="1:17" x14ac:dyDescent="0.3">
      <c r="A23" s="9">
        <v>43236</v>
      </c>
      <c r="B23" s="7">
        <v>14</v>
      </c>
      <c r="C23" s="7">
        <v>4</v>
      </c>
      <c r="D23" s="7">
        <v>8</v>
      </c>
      <c r="E23" s="7"/>
      <c r="F23" s="7">
        <v>2</v>
      </c>
      <c r="G23" s="7"/>
      <c r="H23" s="7"/>
      <c r="I23" s="7"/>
      <c r="J23" s="6"/>
      <c r="K23" s="7"/>
      <c r="L23" s="7"/>
      <c r="M23" s="7"/>
      <c r="N23" s="7"/>
      <c r="O23" s="7"/>
      <c r="P23" s="7"/>
      <c r="Q23" s="7"/>
    </row>
    <row r="24" spans="1:17" x14ac:dyDescent="0.3">
      <c r="A24" s="6">
        <v>43237</v>
      </c>
      <c r="B24" s="7">
        <v>12</v>
      </c>
      <c r="C24" s="7">
        <v>4</v>
      </c>
      <c r="D24" s="7">
        <v>3</v>
      </c>
      <c r="E24" s="7">
        <v>2</v>
      </c>
      <c r="F24" s="7">
        <v>1</v>
      </c>
      <c r="G24" s="7">
        <v>2</v>
      </c>
      <c r="H24" s="7"/>
      <c r="I24" s="7"/>
      <c r="J24" s="6"/>
      <c r="K24" s="7"/>
      <c r="L24" s="7"/>
      <c r="M24" s="7"/>
      <c r="N24" s="7"/>
      <c r="O24" s="7"/>
      <c r="P24" s="7"/>
      <c r="Q24" s="7"/>
    </row>
    <row r="25" spans="1:17" x14ac:dyDescent="0.3">
      <c r="A25" s="6">
        <v>43238</v>
      </c>
      <c r="B25" s="7">
        <v>9</v>
      </c>
      <c r="C25" s="7">
        <v>2</v>
      </c>
      <c r="D25" s="7">
        <v>3</v>
      </c>
      <c r="E25" s="7">
        <v>1</v>
      </c>
      <c r="F25" s="7">
        <v>1</v>
      </c>
      <c r="G25" s="7">
        <v>2</v>
      </c>
      <c r="H25" s="7"/>
      <c r="I25" s="7"/>
      <c r="J25" s="6"/>
      <c r="K25" s="7"/>
      <c r="L25" s="7"/>
      <c r="M25" s="7"/>
      <c r="N25" s="7"/>
      <c r="O25" s="7"/>
      <c r="P25" s="7"/>
      <c r="Q25" s="7"/>
    </row>
    <row r="26" spans="1:17" x14ac:dyDescent="0.3">
      <c r="A26" s="1">
        <v>43239</v>
      </c>
      <c r="B26">
        <v>12</v>
      </c>
      <c r="C26">
        <v>6</v>
      </c>
      <c r="D26">
        <v>2</v>
      </c>
      <c r="F26">
        <v>4</v>
      </c>
      <c r="J26" s="6"/>
      <c r="K26" s="7"/>
      <c r="L26" s="7"/>
      <c r="M26" s="7"/>
      <c r="N26" s="7"/>
      <c r="O26" s="7"/>
      <c r="P26" s="7"/>
      <c r="Q26" s="7"/>
    </row>
    <row r="27" spans="1:17" x14ac:dyDescent="0.3">
      <c r="A27" s="1">
        <v>43240</v>
      </c>
      <c r="B27">
        <v>10</v>
      </c>
      <c r="C27">
        <v>2</v>
      </c>
      <c r="D27">
        <v>2</v>
      </c>
      <c r="E27">
        <v>1</v>
      </c>
      <c r="F27">
        <v>2</v>
      </c>
      <c r="G27">
        <v>3</v>
      </c>
      <c r="J27" s="6"/>
      <c r="K27" s="7"/>
      <c r="L27" s="7"/>
      <c r="M27" s="7"/>
      <c r="N27" s="7"/>
      <c r="O27" s="7"/>
      <c r="P27" s="7"/>
      <c r="Q27" s="7"/>
    </row>
    <row r="28" spans="1:17" x14ac:dyDescent="0.3">
      <c r="A28" s="1">
        <v>43241</v>
      </c>
      <c r="B28">
        <v>8</v>
      </c>
      <c r="C28">
        <v>1</v>
      </c>
      <c r="D28">
        <v>3</v>
      </c>
      <c r="E28">
        <v>1</v>
      </c>
      <c r="F28">
        <v>1</v>
      </c>
      <c r="G28">
        <v>2</v>
      </c>
      <c r="J28" s="6"/>
      <c r="K28" s="7"/>
      <c r="L28" s="7"/>
      <c r="M28" s="7"/>
      <c r="N28" s="7"/>
      <c r="O28" s="7"/>
      <c r="P28" s="7"/>
      <c r="Q28" s="7"/>
    </row>
    <row r="29" spans="1:17" x14ac:dyDescent="0.3">
      <c r="A29" s="1">
        <v>43242</v>
      </c>
      <c r="B29">
        <v>5</v>
      </c>
      <c r="C29">
        <v>1</v>
      </c>
      <c r="D29">
        <v>1</v>
      </c>
      <c r="E29">
        <v>2</v>
      </c>
      <c r="G29">
        <v>1</v>
      </c>
      <c r="J29" s="6"/>
      <c r="K29" s="7"/>
      <c r="L29" s="7"/>
      <c r="M29" s="7"/>
      <c r="N29" s="7"/>
      <c r="O29" s="7"/>
      <c r="P29" s="7"/>
      <c r="Q29" s="7"/>
    </row>
    <row r="30" spans="1:17" x14ac:dyDescent="0.3">
      <c r="A30" s="1">
        <v>43243</v>
      </c>
      <c r="B30">
        <v>7</v>
      </c>
      <c r="C30">
        <v>1</v>
      </c>
      <c r="D30">
        <v>1</v>
      </c>
      <c r="E30">
        <v>1</v>
      </c>
      <c r="F30">
        <v>1</v>
      </c>
      <c r="G30">
        <v>3</v>
      </c>
      <c r="J30" s="7"/>
      <c r="K30" s="7"/>
      <c r="L30" s="7"/>
      <c r="M30" s="7"/>
      <c r="N30" s="7"/>
      <c r="O30" s="7"/>
      <c r="P30" s="7"/>
      <c r="Q30" s="7"/>
    </row>
    <row r="31" spans="1:17" x14ac:dyDescent="0.3">
      <c r="A31" s="1">
        <v>43244</v>
      </c>
      <c r="B31">
        <v>10</v>
      </c>
      <c r="C31">
        <v>3</v>
      </c>
      <c r="E31">
        <v>2</v>
      </c>
      <c r="F31">
        <v>3</v>
      </c>
      <c r="G31">
        <v>2</v>
      </c>
      <c r="J31" s="7"/>
      <c r="K31" s="7"/>
      <c r="L31" s="7"/>
      <c r="M31" s="7"/>
      <c r="N31" s="7"/>
      <c r="O31" s="7"/>
      <c r="P31" s="7"/>
      <c r="Q31" s="7"/>
    </row>
    <row r="32" spans="1:17" x14ac:dyDescent="0.3">
      <c r="A32" s="1">
        <v>43245</v>
      </c>
      <c r="B32">
        <v>4</v>
      </c>
      <c r="D32">
        <v>4</v>
      </c>
    </row>
    <row r="33" spans="1:8" x14ac:dyDescent="0.3">
      <c r="A33" s="1">
        <v>43246</v>
      </c>
      <c r="B33">
        <v>4</v>
      </c>
      <c r="C33">
        <v>2</v>
      </c>
      <c r="D33">
        <v>1</v>
      </c>
      <c r="E33">
        <v>1</v>
      </c>
    </row>
    <row r="34" spans="1:8" x14ac:dyDescent="0.3">
      <c r="A34" s="1">
        <v>43247</v>
      </c>
      <c r="B34">
        <v>9</v>
      </c>
      <c r="C34">
        <v>2</v>
      </c>
      <c r="D34">
        <v>2</v>
      </c>
      <c r="E34">
        <v>1</v>
      </c>
      <c r="F34">
        <v>1</v>
      </c>
      <c r="G34">
        <v>3</v>
      </c>
    </row>
    <row r="35" spans="1:8" x14ac:dyDescent="0.3">
      <c r="A35" s="1">
        <v>43248</v>
      </c>
      <c r="B35">
        <v>4</v>
      </c>
      <c r="C35">
        <v>3</v>
      </c>
      <c r="D35">
        <v>1</v>
      </c>
    </row>
    <row r="36" spans="1:8" x14ac:dyDescent="0.3">
      <c r="A36" s="1">
        <v>43249</v>
      </c>
      <c r="B36">
        <v>5</v>
      </c>
      <c r="C36">
        <v>2</v>
      </c>
      <c r="D36">
        <v>2</v>
      </c>
      <c r="E36">
        <v>1</v>
      </c>
    </row>
    <row r="37" spans="1:8" x14ac:dyDescent="0.3">
      <c r="A37" s="1">
        <v>43250</v>
      </c>
      <c r="B37">
        <v>3</v>
      </c>
      <c r="C37">
        <v>1</v>
      </c>
      <c r="E37">
        <v>1</v>
      </c>
      <c r="G37">
        <v>1</v>
      </c>
    </row>
    <row r="38" spans="1:8" x14ac:dyDescent="0.3">
      <c r="A38" s="1">
        <v>43251</v>
      </c>
      <c r="B38">
        <v>5</v>
      </c>
      <c r="C38">
        <v>2</v>
      </c>
      <c r="E38">
        <v>1</v>
      </c>
      <c r="F38">
        <v>2</v>
      </c>
    </row>
    <row r="39" spans="1:8" x14ac:dyDescent="0.3">
      <c r="A39" s="1">
        <v>43252</v>
      </c>
      <c r="B39">
        <v>4</v>
      </c>
      <c r="C39">
        <v>2</v>
      </c>
      <c r="E39">
        <v>1</v>
      </c>
      <c r="F39">
        <v>1</v>
      </c>
    </row>
    <row r="40" spans="1:8" x14ac:dyDescent="0.3">
      <c r="A40" s="1">
        <v>43253</v>
      </c>
      <c r="B40">
        <v>3</v>
      </c>
      <c r="C40">
        <v>2</v>
      </c>
      <c r="E40">
        <v>1</v>
      </c>
    </row>
    <row r="41" spans="1:8" x14ac:dyDescent="0.3">
      <c r="A41" s="1">
        <v>43254</v>
      </c>
      <c r="B41">
        <v>1</v>
      </c>
      <c r="H41">
        <v>1</v>
      </c>
    </row>
    <row r="42" spans="1:8" x14ac:dyDescent="0.3">
      <c r="A42" s="1">
        <v>43255</v>
      </c>
      <c r="B42">
        <v>1</v>
      </c>
      <c r="C42">
        <v>1</v>
      </c>
    </row>
    <row r="43" spans="1:8" x14ac:dyDescent="0.3">
      <c r="A43" s="1">
        <v>43256</v>
      </c>
      <c r="B43">
        <v>4</v>
      </c>
      <c r="C43">
        <v>3</v>
      </c>
      <c r="D43">
        <v>1</v>
      </c>
    </row>
    <row r="44" spans="1:8" x14ac:dyDescent="0.3">
      <c r="A44" s="6">
        <v>43259</v>
      </c>
      <c r="B44" s="7">
        <v>5</v>
      </c>
      <c r="C44" s="7">
        <v>2</v>
      </c>
      <c r="D44" s="7">
        <v>2</v>
      </c>
      <c r="E44" s="7">
        <v>1</v>
      </c>
      <c r="F44" s="7"/>
      <c r="G44" s="7"/>
    </row>
    <row r="45" spans="1:8" x14ac:dyDescent="0.3">
      <c r="A45" s="6">
        <v>43260</v>
      </c>
      <c r="B45" s="7">
        <v>4</v>
      </c>
      <c r="C45" s="7">
        <v>4</v>
      </c>
      <c r="D45" s="7"/>
      <c r="E45" s="7"/>
      <c r="F45" s="7"/>
      <c r="G45" s="7"/>
    </row>
    <row r="46" spans="1:8" x14ac:dyDescent="0.3">
      <c r="A46" s="6">
        <v>43261</v>
      </c>
      <c r="B46" s="7">
        <v>3</v>
      </c>
      <c r="C46" s="14">
        <v>2</v>
      </c>
      <c r="D46" s="11"/>
      <c r="E46" s="11"/>
      <c r="F46" s="11">
        <v>1</v>
      </c>
      <c r="G46" s="11"/>
    </row>
    <row r="47" spans="1:8" x14ac:dyDescent="0.3">
      <c r="A47" s="6">
        <v>43263</v>
      </c>
      <c r="B47" s="7">
        <v>1</v>
      </c>
      <c r="C47" s="14"/>
      <c r="D47" s="11">
        <v>1</v>
      </c>
      <c r="E47" s="11"/>
      <c r="F47" s="11"/>
      <c r="G47" s="11"/>
    </row>
    <row r="48" spans="1:8" x14ac:dyDescent="0.3">
      <c r="A48" s="6">
        <v>43264</v>
      </c>
      <c r="B48" s="7">
        <v>1</v>
      </c>
      <c r="C48" s="14">
        <v>1</v>
      </c>
      <c r="D48" s="11"/>
      <c r="E48" s="11"/>
      <c r="F48" s="11"/>
      <c r="G48" s="11"/>
    </row>
    <row r="49" spans="1:18" x14ac:dyDescent="0.3">
      <c r="A49" s="6">
        <v>43268</v>
      </c>
      <c r="B49" s="7">
        <v>1</v>
      </c>
      <c r="C49" s="14">
        <v>1</v>
      </c>
      <c r="D49" s="11"/>
      <c r="E49" s="11"/>
      <c r="F49" s="11"/>
      <c r="G49" s="11"/>
    </row>
    <row r="50" spans="1:18" x14ac:dyDescent="0.3">
      <c r="A50" s="4">
        <v>43270</v>
      </c>
      <c r="B50" s="3">
        <v>1</v>
      </c>
      <c r="C50" s="15">
        <v>1</v>
      </c>
      <c r="D50" s="13"/>
      <c r="E50" s="13"/>
      <c r="F50" s="13"/>
      <c r="G50" s="13"/>
      <c r="H50" s="3"/>
    </row>
    <row r="51" spans="1:18" x14ac:dyDescent="0.3">
      <c r="A51" s="6" t="s">
        <v>10</v>
      </c>
      <c r="B51" s="7">
        <f>SUM(B3:B50)</f>
        <v>253</v>
      </c>
      <c r="C51" s="7">
        <f t="shared" ref="C51:H51" si="0">SUM(C3:C50)</f>
        <v>66</v>
      </c>
      <c r="D51" s="7">
        <f t="shared" si="0"/>
        <v>102</v>
      </c>
      <c r="E51" s="7">
        <f t="shared" si="0"/>
        <v>22</v>
      </c>
      <c r="F51" s="7">
        <f t="shared" si="0"/>
        <v>43</v>
      </c>
      <c r="G51" s="7">
        <f t="shared" si="0"/>
        <v>19</v>
      </c>
      <c r="H51" s="7">
        <f t="shared" si="0"/>
        <v>1</v>
      </c>
    </row>
    <row r="52" spans="1:18" x14ac:dyDescent="0.3">
      <c r="A52" s="6" t="s">
        <v>8</v>
      </c>
      <c r="B52" s="7"/>
      <c r="C52" s="11">
        <f>(C51/$B51)*100</f>
        <v>26.086956521739129</v>
      </c>
      <c r="D52" s="11">
        <f t="shared" ref="D52:H52" si="1">(D51/$B51)*100</f>
        <v>40.316205533596836</v>
      </c>
      <c r="E52" s="11">
        <f t="shared" si="1"/>
        <v>8.695652173913043</v>
      </c>
      <c r="F52" s="11">
        <f t="shared" si="1"/>
        <v>16.996047430830039</v>
      </c>
      <c r="G52" s="11">
        <f t="shared" si="1"/>
        <v>7.5098814229249005</v>
      </c>
      <c r="H52" s="11">
        <f t="shared" si="1"/>
        <v>0.39525691699604742</v>
      </c>
    </row>
    <row r="53" spans="1:18" x14ac:dyDescent="0.3">
      <c r="A53" s="6"/>
      <c r="B53" s="7"/>
      <c r="C53" s="11"/>
      <c r="D53" s="11"/>
      <c r="E53" s="11"/>
      <c r="F53" s="11"/>
      <c r="G53" s="11"/>
    </row>
    <row r="54" spans="1:18" x14ac:dyDescent="0.3">
      <c r="A54" s="1"/>
    </row>
    <row r="55" spans="1:18" x14ac:dyDescent="0.3">
      <c r="A55" s="2" t="s">
        <v>12</v>
      </c>
      <c r="K55" s="2" t="s">
        <v>14</v>
      </c>
    </row>
    <row r="56" spans="1:18" x14ac:dyDescent="0.3">
      <c r="A56" s="3" t="s">
        <v>1</v>
      </c>
      <c r="B56" s="3" t="s">
        <v>0</v>
      </c>
      <c r="C56" s="3" t="s">
        <v>2</v>
      </c>
      <c r="D56" s="3" t="s">
        <v>3</v>
      </c>
      <c r="E56" s="3" t="s">
        <v>4</v>
      </c>
      <c r="F56" s="3" t="s">
        <v>5</v>
      </c>
      <c r="G56" s="3" t="s">
        <v>6</v>
      </c>
      <c r="K56" s="3" t="s">
        <v>1</v>
      </c>
      <c r="L56" s="3" t="s">
        <v>0</v>
      </c>
      <c r="M56" s="3" t="s">
        <v>2</v>
      </c>
      <c r="N56" s="3" t="s">
        <v>3</v>
      </c>
      <c r="O56" s="3" t="s">
        <v>4</v>
      </c>
      <c r="P56" s="3" t="s">
        <v>5</v>
      </c>
      <c r="Q56" s="3" t="s">
        <v>6</v>
      </c>
      <c r="R56" s="3" t="s">
        <v>7</v>
      </c>
    </row>
    <row r="57" spans="1:18" x14ac:dyDescent="0.3">
      <c r="A57" s="1">
        <v>43207</v>
      </c>
      <c r="B57">
        <v>4</v>
      </c>
      <c r="D57">
        <v>1</v>
      </c>
      <c r="F57">
        <v>3</v>
      </c>
      <c r="K57" s="1">
        <v>43115</v>
      </c>
      <c r="L57">
        <v>1</v>
      </c>
      <c r="R57">
        <v>1</v>
      </c>
    </row>
    <row r="58" spans="1:18" x14ac:dyDescent="0.3">
      <c r="A58" s="1">
        <v>43208</v>
      </c>
      <c r="B58">
        <v>3</v>
      </c>
      <c r="C58">
        <v>1</v>
      </c>
      <c r="F58">
        <v>2</v>
      </c>
      <c r="K58" s="1">
        <v>43116</v>
      </c>
      <c r="L58">
        <v>1</v>
      </c>
      <c r="P58">
        <v>1</v>
      </c>
    </row>
    <row r="59" spans="1:18" x14ac:dyDescent="0.3">
      <c r="A59" s="1">
        <v>43209</v>
      </c>
      <c r="B59">
        <v>7</v>
      </c>
      <c r="F59">
        <v>7</v>
      </c>
      <c r="K59" s="1">
        <v>43139</v>
      </c>
      <c r="L59">
        <v>2</v>
      </c>
      <c r="R59">
        <v>2</v>
      </c>
    </row>
    <row r="60" spans="1:18" x14ac:dyDescent="0.3">
      <c r="A60" s="1">
        <v>43216</v>
      </c>
      <c r="B60">
        <v>6</v>
      </c>
      <c r="C60">
        <v>1</v>
      </c>
      <c r="F60">
        <v>5</v>
      </c>
      <c r="K60" s="1">
        <v>43141</v>
      </c>
      <c r="L60">
        <v>1</v>
      </c>
      <c r="R60">
        <v>1</v>
      </c>
    </row>
    <row r="61" spans="1:18" x14ac:dyDescent="0.3">
      <c r="A61" s="1">
        <v>43217</v>
      </c>
      <c r="B61">
        <v>35</v>
      </c>
      <c r="C61">
        <v>1</v>
      </c>
      <c r="D61">
        <v>2</v>
      </c>
      <c r="F61">
        <v>32</v>
      </c>
      <c r="K61" s="1">
        <v>43142</v>
      </c>
      <c r="L61">
        <v>1</v>
      </c>
      <c r="R61">
        <v>1</v>
      </c>
    </row>
    <row r="62" spans="1:18" x14ac:dyDescent="0.3">
      <c r="A62" s="1">
        <v>43220</v>
      </c>
      <c r="B62">
        <v>34</v>
      </c>
      <c r="C62">
        <v>2</v>
      </c>
      <c r="D62">
        <v>2</v>
      </c>
      <c r="E62">
        <v>1</v>
      </c>
      <c r="F62">
        <v>29</v>
      </c>
      <c r="K62" s="1">
        <v>43145</v>
      </c>
      <c r="L62">
        <v>1</v>
      </c>
      <c r="P62">
        <v>1</v>
      </c>
    </row>
    <row r="63" spans="1:18" x14ac:dyDescent="0.3">
      <c r="A63" s="1">
        <v>43221</v>
      </c>
      <c r="B63">
        <v>30</v>
      </c>
      <c r="C63">
        <v>3</v>
      </c>
      <c r="D63">
        <v>5</v>
      </c>
      <c r="F63">
        <v>22</v>
      </c>
      <c r="K63" s="1">
        <v>43147</v>
      </c>
      <c r="L63">
        <v>1</v>
      </c>
      <c r="P63">
        <v>1</v>
      </c>
    </row>
    <row r="64" spans="1:18" x14ac:dyDescent="0.3">
      <c r="A64" s="1">
        <v>43222</v>
      </c>
      <c r="B64">
        <v>33</v>
      </c>
      <c r="C64">
        <v>3</v>
      </c>
      <c r="D64">
        <v>6</v>
      </c>
      <c r="E64">
        <v>1</v>
      </c>
      <c r="F64">
        <v>23</v>
      </c>
      <c r="K64" s="1">
        <v>43150</v>
      </c>
      <c r="L64">
        <v>2</v>
      </c>
      <c r="N64">
        <v>1</v>
      </c>
      <c r="P64">
        <v>1</v>
      </c>
    </row>
    <row r="65" spans="1:18" x14ac:dyDescent="0.3">
      <c r="A65" s="1">
        <v>43223</v>
      </c>
      <c r="B65">
        <v>26</v>
      </c>
      <c r="C65">
        <v>3</v>
      </c>
      <c r="D65">
        <v>5</v>
      </c>
      <c r="F65">
        <v>18</v>
      </c>
      <c r="K65" s="1">
        <v>43156</v>
      </c>
      <c r="L65">
        <v>1</v>
      </c>
      <c r="R65">
        <v>1</v>
      </c>
    </row>
    <row r="66" spans="1:18" x14ac:dyDescent="0.3">
      <c r="A66" s="1">
        <v>43224</v>
      </c>
      <c r="B66">
        <v>21</v>
      </c>
      <c r="C66">
        <v>5</v>
      </c>
      <c r="D66">
        <v>2</v>
      </c>
      <c r="F66">
        <v>14</v>
      </c>
      <c r="K66" s="1">
        <v>43170</v>
      </c>
      <c r="L66">
        <v>1</v>
      </c>
      <c r="N66">
        <v>1</v>
      </c>
    </row>
    <row r="67" spans="1:18" x14ac:dyDescent="0.3">
      <c r="A67" s="1">
        <v>43228</v>
      </c>
      <c r="B67">
        <v>54</v>
      </c>
      <c r="C67">
        <v>19</v>
      </c>
      <c r="D67">
        <v>19</v>
      </c>
      <c r="E67">
        <v>2</v>
      </c>
      <c r="F67">
        <v>14</v>
      </c>
      <c r="K67" s="1">
        <v>43184</v>
      </c>
      <c r="L67">
        <v>1</v>
      </c>
      <c r="R67">
        <v>1</v>
      </c>
    </row>
    <row r="68" spans="1:18" x14ac:dyDescent="0.3">
      <c r="A68" s="1">
        <v>43229</v>
      </c>
      <c r="B68">
        <v>1</v>
      </c>
      <c r="D68">
        <v>1</v>
      </c>
      <c r="K68" s="1">
        <v>43186</v>
      </c>
      <c r="L68">
        <v>1</v>
      </c>
      <c r="N68">
        <v>1</v>
      </c>
    </row>
    <row r="69" spans="1:18" x14ac:dyDescent="0.3">
      <c r="A69" s="1">
        <v>43230</v>
      </c>
      <c r="B69">
        <v>89</v>
      </c>
      <c r="C69">
        <v>8</v>
      </c>
      <c r="D69">
        <v>60</v>
      </c>
      <c r="F69">
        <v>19</v>
      </c>
      <c r="G69">
        <v>2</v>
      </c>
      <c r="K69" s="1">
        <v>43196</v>
      </c>
      <c r="L69">
        <v>1</v>
      </c>
      <c r="N69">
        <v>1</v>
      </c>
    </row>
    <row r="70" spans="1:18" x14ac:dyDescent="0.3">
      <c r="A70" s="1">
        <v>43231</v>
      </c>
      <c r="B70">
        <v>93</v>
      </c>
      <c r="C70">
        <v>13</v>
      </c>
      <c r="D70">
        <v>36</v>
      </c>
      <c r="F70">
        <v>43</v>
      </c>
      <c r="G70">
        <v>1</v>
      </c>
      <c r="K70" s="1">
        <v>43200</v>
      </c>
      <c r="L70">
        <v>1</v>
      </c>
      <c r="P70">
        <v>1</v>
      </c>
    </row>
    <row r="71" spans="1:18" x14ac:dyDescent="0.3">
      <c r="A71" s="1">
        <v>43236</v>
      </c>
      <c r="B71">
        <v>57</v>
      </c>
      <c r="C71">
        <v>6</v>
      </c>
      <c r="D71">
        <v>26</v>
      </c>
      <c r="E71">
        <v>4</v>
      </c>
      <c r="F71">
        <v>20</v>
      </c>
      <c r="G71">
        <v>1</v>
      </c>
      <c r="K71" s="1">
        <v>43201</v>
      </c>
      <c r="L71">
        <v>4</v>
      </c>
      <c r="M71">
        <v>2</v>
      </c>
      <c r="N71">
        <v>1</v>
      </c>
      <c r="P71">
        <v>1</v>
      </c>
    </row>
    <row r="72" spans="1:18" x14ac:dyDescent="0.3">
      <c r="A72" s="1">
        <v>43237</v>
      </c>
      <c r="B72">
        <v>64</v>
      </c>
      <c r="C72">
        <v>6</v>
      </c>
      <c r="D72">
        <v>32</v>
      </c>
      <c r="E72">
        <v>4</v>
      </c>
      <c r="F72">
        <v>16</v>
      </c>
      <c r="G72">
        <v>6</v>
      </c>
      <c r="K72" s="1">
        <v>43202</v>
      </c>
      <c r="L72">
        <v>15</v>
      </c>
      <c r="N72">
        <v>15</v>
      </c>
    </row>
    <row r="73" spans="1:18" x14ac:dyDescent="0.3">
      <c r="A73" s="1">
        <v>43238</v>
      </c>
      <c r="B73">
        <v>52</v>
      </c>
      <c r="C73">
        <v>7</v>
      </c>
      <c r="D73">
        <v>27</v>
      </c>
      <c r="E73">
        <v>3</v>
      </c>
      <c r="F73">
        <v>11</v>
      </c>
      <c r="G73">
        <v>4</v>
      </c>
      <c r="K73" s="1">
        <v>43203</v>
      </c>
      <c r="L73">
        <v>18</v>
      </c>
      <c r="N73">
        <v>17</v>
      </c>
      <c r="P73">
        <v>1</v>
      </c>
    </row>
    <row r="74" spans="1:18" x14ac:dyDescent="0.3">
      <c r="A74" s="1">
        <v>43241</v>
      </c>
      <c r="B74">
        <v>17</v>
      </c>
      <c r="C74">
        <v>4</v>
      </c>
      <c r="D74">
        <v>6</v>
      </c>
      <c r="E74">
        <v>1</v>
      </c>
      <c r="F74">
        <v>4</v>
      </c>
      <c r="G74">
        <v>2</v>
      </c>
      <c r="K74" s="1">
        <v>43204</v>
      </c>
      <c r="L74">
        <v>1</v>
      </c>
      <c r="N74">
        <v>1</v>
      </c>
    </row>
    <row r="75" spans="1:18" x14ac:dyDescent="0.3">
      <c r="A75" s="1">
        <v>43242</v>
      </c>
      <c r="B75">
        <v>19</v>
      </c>
      <c r="D75">
        <v>12</v>
      </c>
      <c r="F75">
        <v>5</v>
      </c>
      <c r="G75">
        <v>2</v>
      </c>
      <c r="K75" s="1">
        <v>43205</v>
      </c>
      <c r="L75">
        <v>3</v>
      </c>
      <c r="M75">
        <v>1</v>
      </c>
      <c r="N75">
        <v>2</v>
      </c>
    </row>
    <row r="76" spans="1:18" x14ac:dyDescent="0.3">
      <c r="A76" s="1">
        <v>43243</v>
      </c>
      <c r="B76">
        <v>21</v>
      </c>
      <c r="C76">
        <v>3</v>
      </c>
      <c r="D76">
        <v>6</v>
      </c>
      <c r="E76">
        <v>2</v>
      </c>
      <c r="F76">
        <v>5</v>
      </c>
      <c r="G76">
        <v>5</v>
      </c>
      <c r="K76" s="1">
        <v>43206</v>
      </c>
      <c r="L76">
        <v>3</v>
      </c>
      <c r="N76">
        <v>1</v>
      </c>
      <c r="P76">
        <v>1</v>
      </c>
      <c r="R76">
        <v>1</v>
      </c>
    </row>
    <row r="77" spans="1:18" x14ac:dyDescent="0.3">
      <c r="A77" s="1">
        <v>43244</v>
      </c>
      <c r="B77">
        <v>36</v>
      </c>
      <c r="C77">
        <v>10</v>
      </c>
      <c r="D77">
        <v>9</v>
      </c>
      <c r="E77">
        <v>2</v>
      </c>
      <c r="F77">
        <v>6</v>
      </c>
      <c r="G77">
        <v>9</v>
      </c>
      <c r="J77" s="7"/>
      <c r="K77" s="6">
        <v>43207</v>
      </c>
      <c r="L77" s="7">
        <v>6</v>
      </c>
      <c r="M77" s="7">
        <v>1</v>
      </c>
      <c r="N77" s="7">
        <v>4</v>
      </c>
      <c r="O77" s="7"/>
      <c r="P77">
        <v>1</v>
      </c>
    </row>
    <row r="78" spans="1:18" x14ac:dyDescent="0.3">
      <c r="A78" s="1">
        <v>43245</v>
      </c>
      <c r="B78">
        <v>18</v>
      </c>
      <c r="C78">
        <v>3</v>
      </c>
      <c r="D78">
        <v>1</v>
      </c>
      <c r="F78">
        <v>3</v>
      </c>
      <c r="G78">
        <v>11</v>
      </c>
      <c r="J78" s="7"/>
      <c r="K78" s="6">
        <v>43208</v>
      </c>
      <c r="L78" s="7">
        <v>2</v>
      </c>
      <c r="M78" s="16"/>
      <c r="N78" s="7">
        <v>2</v>
      </c>
      <c r="O78" s="7"/>
    </row>
    <row r="79" spans="1:18" x14ac:dyDescent="0.3">
      <c r="A79" s="1">
        <v>43246</v>
      </c>
      <c r="B79">
        <v>6</v>
      </c>
      <c r="C79">
        <v>1</v>
      </c>
      <c r="D79">
        <v>1</v>
      </c>
      <c r="F79">
        <v>1</v>
      </c>
      <c r="G79">
        <v>3</v>
      </c>
      <c r="J79" s="7"/>
      <c r="K79" s="6">
        <v>43209</v>
      </c>
      <c r="L79" s="7">
        <v>2</v>
      </c>
      <c r="M79" s="7">
        <v>2</v>
      </c>
      <c r="N79" s="7"/>
      <c r="O79" s="7"/>
    </row>
    <row r="80" spans="1:18" x14ac:dyDescent="0.3">
      <c r="A80" s="1">
        <v>43248</v>
      </c>
      <c r="B80">
        <v>5</v>
      </c>
      <c r="C80">
        <v>3</v>
      </c>
      <c r="D80">
        <v>2</v>
      </c>
      <c r="H80" s="7"/>
      <c r="I80" s="7"/>
      <c r="J80" s="7"/>
      <c r="K80" s="6">
        <v>43210</v>
      </c>
      <c r="L80" s="7">
        <v>1</v>
      </c>
      <c r="M80" s="7"/>
      <c r="N80" s="7">
        <v>1</v>
      </c>
      <c r="O80" s="7"/>
    </row>
    <row r="81" spans="1:16" x14ac:dyDescent="0.3">
      <c r="A81" s="1">
        <v>43249</v>
      </c>
      <c r="B81">
        <v>11</v>
      </c>
      <c r="C81">
        <v>7</v>
      </c>
      <c r="E81">
        <v>2</v>
      </c>
      <c r="G81">
        <v>2</v>
      </c>
      <c r="H81" s="7"/>
      <c r="I81" s="7"/>
      <c r="J81" s="7"/>
      <c r="K81" s="6">
        <v>43211</v>
      </c>
      <c r="L81" s="7">
        <v>2</v>
      </c>
      <c r="M81" s="7"/>
      <c r="N81" s="7">
        <v>1</v>
      </c>
      <c r="O81" s="7"/>
      <c r="P81">
        <v>1</v>
      </c>
    </row>
    <row r="82" spans="1:16" x14ac:dyDescent="0.3">
      <c r="A82" s="1">
        <v>43250</v>
      </c>
      <c r="B82">
        <v>1</v>
      </c>
      <c r="E82">
        <v>1</v>
      </c>
      <c r="H82" s="7"/>
      <c r="I82" s="7"/>
      <c r="J82" s="7"/>
      <c r="K82" s="6">
        <v>43212</v>
      </c>
      <c r="L82" s="7">
        <v>7</v>
      </c>
      <c r="M82" s="7">
        <v>3</v>
      </c>
      <c r="N82" s="7">
        <v>1</v>
      </c>
      <c r="O82" s="7"/>
      <c r="P82">
        <v>3</v>
      </c>
    </row>
    <row r="83" spans="1:16" x14ac:dyDescent="0.3">
      <c r="A83" s="6">
        <v>43258</v>
      </c>
      <c r="B83" s="7">
        <v>10</v>
      </c>
      <c r="C83" s="7">
        <v>4</v>
      </c>
      <c r="D83" s="7">
        <v>3</v>
      </c>
      <c r="E83" s="7">
        <v>1</v>
      </c>
      <c r="F83" s="7">
        <v>2</v>
      </c>
      <c r="G83" s="7"/>
      <c r="J83" s="7"/>
      <c r="K83" s="6">
        <v>43213</v>
      </c>
      <c r="L83" s="7">
        <v>10</v>
      </c>
      <c r="M83" s="7">
        <v>1</v>
      </c>
      <c r="N83" s="7">
        <v>4</v>
      </c>
      <c r="O83" s="7"/>
      <c r="P83">
        <v>5</v>
      </c>
    </row>
    <row r="84" spans="1:16" x14ac:dyDescent="0.3">
      <c r="A84" s="1">
        <v>43264</v>
      </c>
      <c r="B84">
        <v>1</v>
      </c>
      <c r="C84">
        <v>1</v>
      </c>
      <c r="J84" s="7"/>
      <c r="K84" s="6">
        <v>43214</v>
      </c>
      <c r="L84" s="7">
        <v>5</v>
      </c>
      <c r="M84" s="7">
        <v>1</v>
      </c>
      <c r="N84" s="7">
        <v>2</v>
      </c>
      <c r="O84" s="7"/>
      <c r="P84">
        <v>2</v>
      </c>
    </row>
    <row r="85" spans="1:16" x14ac:dyDescent="0.3">
      <c r="A85" s="4">
        <v>43278</v>
      </c>
      <c r="B85" s="3">
        <v>2</v>
      </c>
      <c r="C85" s="15">
        <v>2</v>
      </c>
      <c r="D85" s="13"/>
      <c r="E85" s="13"/>
      <c r="F85" s="13"/>
      <c r="G85" s="13"/>
      <c r="J85" s="7"/>
      <c r="K85" s="6">
        <v>43215</v>
      </c>
      <c r="L85" s="7">
        <v>4</v>
      </c>
      <c r="M85" s="7"/>
      <c r="N85" s="7"/>
      <c r="O85" s="7"/>
      <c r="P85">
        <v>4</v>
      </c>
    </row>
    <row r="86" spans="1:16" x14ac:dyDescent="0.3">
      <c r="A86" t="s">
        <v>10</v>
      </c>
      <c r="B86">
        <f>SUM(B57:B85)</f>
        <v>756</v>
      </c>
      <c r="C86">
        <f t="shared" ref="C86:G86" si="2">SUM(C57:C85)</f>
        <v>116</v>
      </c>
      <c r="D86">
        <f t="shared" si="2"/>
        <v>264</v>
      </c>
      <c r="E86">
        <f t="shared" si="2"/>
        <v>24</v>
      </c>
      <c r="F86">
        <f t="shared" si="2"/>
        <v>304</v>
      </c>
      <c r="G86">
        <f t="shared" si="2"/>
        <v>48</v>
      </c>
      <c r="J86" s="7"/>
      <c r="K86" s="6">
        <v>43216</v>
      </c>
      <c r="L86" s="7">
        <v>4</v>
      </c>
      <c r="M86" s="7">
        <v>1</v>
      </c>
      <c r="N86" s="7">
        <v>1</v>
      </c>
      <c r="O86" s="7"/>
      <c r="P86">
        <v>2</v>
      </c>
    </row>
    <row r="87" spans="1:16" x14ac:dyDescent="0.3">
      <c r="A87" t="s">
        <v>8</v>
      </c>
      <c r="C87" s="5">
        <f>(C86/$B86)*100</f>
        <v>15.343915343915343</v>
      </c>
      <c r="D87" s="5">
        <f t="shared" ref="D87:G87" si="3">(D86/$B86)*100</f>
        <v>34.920634920634917</v>
      </c>
      <c r="E87" s="5">
        <f t="shared" si="3"/>
        <v>3.1746031746031744</v>
      </c>
      <c r="F87" s="5">
        <f t="shared" si="3"/>
        <v>40.211640211640209</v>
      </c>
      <c r="G87" s="5">
        <f t="shared" si="3"/>
        <v>6.3492063492063489</v>
      </c>
      <c r="J87" s="7"/>
      <c r="K87" s="6">
        <v>43217</v>
      </c>
      <c r="L87" s="7">
        <v>11</v>
      </c>
      <c r="M87" s="7">
        <v>1</v>
      </c>
      <c r="N87" s="7">
        <v>4</v>
      </c>
      <c r="O87" s="7"/>
      <c r="P87">
        <v>6</v>
      </c>
    </row>
    <row r="88" spans="1:16" x14ac:dyDescent="0.3">
      <c r="C88" s="5"/>
      <c r="D88" s="5"/>
      <c r="E88" s="5"/>
      <c r="F88" s="5"/>
      <c r="G88" s="5"/>
      <c r="J88" s="7"/>
      <c r="K88" s="6">
        <v>43218</v>
      </c>
      <c r="L88" s="7">
        <v>15</v>
      </c>
      <c r="M88" s="7">
        <v>3</v>
      </c>
      <c r="N88" s="7">
        <v>5</v>
      </c>
      <c r="O88" s="7"/>
      <c r="P88">
        <v>7</v>
      </c>
    </row>
    <row r="89" spans="1:16" x14ac:dyDescent="0.3">
      <c r="J89" s="7"/>
      <c r="K89" s="6">
        <v>43219</v>
      </c>
      <c r="L89" s="7">
        <v>7</v>
      </c>
      <c r="M89" s="7">
        <v>2</v>
      </c>
      <c r="N89" s="7">
        <v>3</v>
      </c>
      <c r="O89" s="7"/>
      <c r="P89">
        <v>2</v>
      </c>
    </row>
    <row r="90" spans="1:16" ht="18" customHeight="1" x14ac:dyDescent="0.3">
      <c r="A90" s="2" t="s">
        <v>13</v>
      </c>
      <c r="J90" s="7"/>
      <c r="K90" s="9">
        <v>43220</v>
      </c>
      <c r="L90" s="7">
        <v>4</v>
      </c>
      <c r="M90" s="7">
        <v>1</v>
      </c>
      <c r="N90" s="7">
        <v>1</v>
      </c>
      <c r="O90" s="7"/>
      <c r="P90">
        <v>2</v>
      </c>
    </row>
    <row r="91" spans="1:16" ht="25.8" customHeight="1" x14ac:dyDescent="0.3">
      <c r="A91" s="3" t="s">
        <v>1</v>
      </c>
      <c r="B91" s="3" t="s">
        <v>0</v>
      </c>
      <c r="C91" s="3" t="s">
        <v>2</v>
      </c>
      <c r="D91" s="3" t="s">
        <v>3</v>
      </c>
      <c r="E91" s="3" t="s">
        <v>4</v>
      </c>
      <c r="F91" s="3" t="s">
        <v>5</v>
      </c>
      <c r="G91" s="3" t="s">
        <v>6</v>
      </c>
      <c r="H91" s="12" t="s">
        <v>9</v>
      </c>
      <c r="J91" s="7"/>
      <c r="K91" s="6">
        <v>43221</v>
      </c>
      <c r="L91" s="7">
        <v>17</v>
      </c>
      <c r="M91" s="7">
        <v>2</v>
      </c>
      <c r="N91" s="7">
        <v>8</v>
      </c>
      <c r="O91" s="7"/>
      <c r="P91">
        <v>7</v>
      </c>
    </row>
    <row r="92" spans="1:16" x14ac:dyDescent="0.3">
      <c r="A92" s="1">
        <v>43199</v>
      </c>
      <c r="B92">
        <v>1</v>
      </c>
      <c r="C92">
        <v>1</v>
      </c>
      <c r="J92" s="7"/>
      <c r="K92" s="6">
        <v>43222</v>
      </c>
      <c r="L92" s="7">
        <v>21</v>
      </c>
      <c r="M92" s="7">
        <v>1</v>
      </c>
      <c r="N92" s="7">
        <v>8</v>
      </c>
      <c r="O92" s="7"/>
      <c r="P92">
        <v>12</v>
      </c>
    </row>
    <row r="93" spans="1:16" x14ac:dyDescent="0.3">
      <c r="A93" s="1">
        <v>43200</v>
      </c>
      <c r="B93">
        <v>2</v>
      </c>
      <c r="D93">
        <v>1</v>
      </c>
      <c r="F93">
        <v>1</v>
      </c>
      <c r="J93" s="7"/>
      <c r="K93" s="6">
        <v>43223</v>
      </c>
      <c r="L93" s="7">
        <v>10</v>
      </c>
      <c r="M93" s="7"/>
      <c r="N93" s="7">
        <v>7</v>
      </c>
      <c r="O93" s="7"/>
      <c r="P93">
        <v>3</v>
      </c>
    </row>
    <row r="94" spans="1:16" x14ac:dyDescent="0.3">
      <c r="A94" s="1">
        <v>43201</v>
      </c>
      <c r="B94">
        <v>2</v>
      </c>
      <c r="C94">
        <v>1</v>
      </c>
      <c r="E94">
        <v>1</v>
      </c>
      <c r="J94" s="7"/>
      <c r="K94" s="6">
        <v>43224</v>
      </c>
      <c r="L94" s="7">
        <v>13</v>
      </c>
      <c r="M94" s="7"/>
      <c r="N94" s="7">
        <v>6</v>
      </c>
      <c r="O94" s="7"/>
      <c r="P94">
        <v>7</v>
      </c>
    </row>
    <row r="95" spans="1:16" x14ac:dyDescent="0.3">
      <c r="A95" s="1">
        <v>43202</v>
      </c>
      <c r="B95">
        <v>15</v>
      </c>
      <c r="D95">
        <v>14</v>
      </c>
      <c r="F95">
        <v>1</v>
      </c>
      <c r="J95" s="7"/>
      <c r="K95" s="6">
        <v>43225</v>
      </c>
      <c r="L95" s="7">
        <v>20</v>
      </c>
      <c r="M95" s="7">
        <v>5</v>
      </c>
      <c r="N95" s="7">
        <v>3</v>
      </c>
      <c r="O95" s="7"/>
      <c r="P95">
        <v>12</v>
      </c>
    </row>
    <row r="96" spans="1:16" x14ac:dyDescent="0.3">
      <c r="A96" s="1">
        <v>43203</v>
      </c>
      <c r="B96">
        <v>4</v>
      </c>
      <c r="D96">
        <v>1</v>
      </c>
      <c r="E96">
        <v>1</v>
      </c>
      <c r="F96">
        <v>2</v>
      </c>
      <c r="J96" s="7"/>
      <c r="K96" s="6">
        <v>43226</v>
      </c>
      <c r="L96" s="7">
        <v>17</v>
      </c>
      <c r="M96" s="7">
        <v>2</v>
      </c>
      <c r="N96" s="7">
        <v>11</v>
      </c>
      <c r="O96" s="7"/>
      <c r="P96">
        <v>4</v>
      </c>
    </row>
    <row r="97" spans="1:18" x14ac:dyDescent="0.3">
      <c r="A97" s="1">
        <v>43206</v>
      </c>
      <c r="B97">
        <v>9</v>
      </c>
      <c r="C97">
        <v>2</v>
      </c>
      <c r="D97">
        <v>3</v>
      </c>
      <c r="F97">
        <v>4</v>
      </c>
      <c r="J97" s="7"/>
      <c r="K97" s="6">
        <v>43227</v>
      </c>
      <c r="L97" s="7">
        <v>14</v>
      </c>
      <c r="M97" s="7">
        <v>1</v>
      </c>
      <c r="N97" s="7">
        <v>9</v>
      </c>
      <c r="O97" s="7"/>
      <c r="P97">
        <v>4</v>
      </c>
    </row>
    <row r="98" spans="1:18" x14ac:dyDescent="0.3">
      <c r="A98" s="1">
        <v>43207</v>
      </c>
      <c r="B98">
        <v>25</v>
      </c>
      <c r="C98">
        <v>6</v>
      </c>
      <c r="D98">
        <v>3</v>
      </c>
      <c r="F98">
        <v>16</v>
      </c>
      <c r="J98" s="7"/>
      <c r="K98" s="6">
        <v>43228</v>
      </c>
      <c r="L98" s="7">
        <v>10</v>
      </c>
      <c r="M98" s="7"/>
      <c r="N98" s="7">
        <v>7</v>
      </c>
      <c r="O98" s="7">
        <v>1</v>
      </c>
      <c r="P98">
        <v>2</v>
      </c>
    </row>
    <row r="99" spans="1:18" x14ac:dyDescent="0.3">
      <c r="A99" s="1">
        <v>43208</v>
      </c>
      <c r="B99">
        <v>30</v>
      </c>
      <c r="C99">
        <v>1</v>
      </c>
      <c r="F99">
        <v>29</v>
      </c>
      <c r="J99" s="7"/>
      <c r="K99" s="6">
        <v>43229</v>
      </c>
      <c r="L99" s="7">
        <v>11</v>
      </c>
      <c r="M99" s="7">
        <v>1</v>
      </c>
      <c r="N99" s="7">
        <v>8</v>
      </c>
      <c r="O99" s="7"/>
      <c r="P99">
        <v>2</v>
      </c>
    </row>
    <row r="100" spans="1:18" x14ac:dyDescent="0.3">
      <c r="A100" s="1">
        <v>43209</v>
      </c>
      <c r="B100">
        <v>51</v>
      </c>
      <c r="C100">
        <v>3</v>
      </c>
      <c r="D100">
        <v>4</v>
      </c>
      <c r="F100">
        <v>44</v>
      </c>
      <c r="J100" s="7"/>
      <c r="K100" s="6">
        <v>43230</v>
      </c>
      <c r="L100" s="7">
        <v>18</v>
      </c>
      <c r="M100" s="7">
        <v>3</v>
      </c>
      <c r="N100" s="7">
        <v>12</v>
      </c>
      <c r="O100" s="7">
        <v>1</v>
      </c>
      <c r="P100">
        <v>2</v>
      </c>
    </row>
    <row r="101" spans="1:18" x14ac:dyDescent="0.3">
      <c r="A101" s="1">
        <v>43210</v>
      </c>
      <c r="B101">
        <v>23</v>
      </c>
      <c r="D101">
        <v>1</v>
      </c>
      <c r="F101">
        <v>22</v>
      </c>
      <c r="J101" s="7"/>
      <c r="K101" s="6">
        <v>43231</v>
      </c>
      <c r="L101" s="7">
        <v>15</v>
      </c>
      <c r="M101" s="7">
        <v>1</v>
      </c>
      <c r="N101" s="7">
        <v>11</v>
      </c>
      <c r="O101" s="7">
        <v>3</v>
      </c>
    </row>
    <row r="102" spans="1:18" x14ac:dyDescent="0.3">
      <c r="A102" s="1">
        <v>43213</v>
      </c>
      <c r="B102">
        <v>73</v>
      </c>
      <c r="C102">
        <v>18</v>
      </c>
      <c r="F102">
        <v>55</v>
      </c>
      <c r="J102" s="7"/>
      <c r="K102" s="6">
        <v>43232</v>
      </c>
      <c r="L102" s="7">
        <v>13</v>
      </c>
      <c r="M102" s="7"/>
      <c r="N102" s="7">
        <v>12</v>
      </c>
      <c r="O102" s="7"/>
      <c r="P102">
        <v>1</v>
      </c>
    </row>
    <row r="103" spans="1:18" x14ac:dyDescent="0.3">
      <c r="A103" s="1">
        <v>43214</v>
      </c>
      <c r="B103">
        <v>79</v>
      </c>
      <c r="C103">
        <v>14</v>
      </c>
      <c r="D103">
        <v>2</v>
      </c>
      <c r="F103">
        <v>63</v>
      </c>
      <c r="J103" s="7"/>
      <c r="K103" s="6">
        <v>43233</v>
      </c>
      <c r="L103" s="7">
        <v>12</v>
      </c>
      <c r="M103" s="7">
        <v>2</v>
      </c>
      <c r="N103" s="7">
        <v>7</v>
      </c>
      <c r="O103" s="7"/>
      <c r="P103">
        <v>2</v>
      </c>
      <c r="Q103">
        <v>1</v>
      </c>
    </row>
    <row r="104" spans="1:18" x14ac:dyDescent="0.3">
      <c r="A104" s="1">
        <v>43215</v>
      </c>
      <c r="B104">
        <v>68</v>
      </c>
      <c r="C104">
        <v>10</v>
      </c>
      <c r="D104">
        <v>7</v>
      </c>
      <c r="F104">
        <v>51</v>
      </c>
      <c r="J104" s="7"/>
      <c r="K104" s="6">
        <v>43234</v>
      </c>
      <c r="L104" s="7">
        <v>16</v>
      </c>
      <c r="M104" s="7">
        <v>3</v>
      </c>
      <c r="N104" s="7">
        <v>11</v>
      </c>
      <c r="O104" s="7"/>
      <c r="P104">
        <v>2</v>
      </c>
    </row>
    <row r="105" spans="1:18" x14ac:dyDescent="0.3">
      <c r="A105" s="1">
        <v>43216</v>
      </c>
      <c r="B105">
        <v>24</v>
      </c>
      <c r="C105">
        <v>5</v>
      </c>
      <c r="E105">
        <v>1</v>
      </c>
      <c r="F105">
        <v>18</v>
      </c>
      <c r="J105" s="7"/>
      <c r="K105" s="6">
        <v>43235</v>
      </c>
      <c r="L105" s="7">
        <v>12</v>
      </c>
      <c r="M105" s="7">
        <v>1</v>
      </c>
      <c r="N105" s="7">
        <v>8</v>
      </c>
      <c r="O105" s="7">
        <v>1</v>
      </c>
      <c r="P105">
        <v>1</v>
      </c>
      <c r="R105">
        <v>1</v>
      </c>
    </row>
    <row r="106" spans="1:18" x14ac:dyDescent="0.3">
      <c r="A106" s="1">
        <v>43217</v>
      </c>
      <c r="B106">
        <v>120</v>
      </c>
      <c r="C106">
        <v>10</v>
      </c>
      <c r="D106">
        <v>7</v>
      </c>
      <c r="E106">
        <v>1</v>
      </c>
      <c r="F106">
        <v>102</v>
      </c>
      <c r="J106" s="7"/>
      <c r="K106" s="6">
        <v>43236</v>
      </c>
      <c r="L106" s="7">
        <v>14</v>
      </c>
      <c r="M106" s="7"/>
      <c r="N106" s="7">
        <v>10</v>
      </c>
      <c r="O106" s="7"/>
      <c r="P106">
        <v>2</v>
      </c>
      <c r="R106">
        <v>2</v>
      </c>
    </row>
    <row r="107" spans="1:18" x14ac:dyDescent="0.3">
      <c r="A107" s="1">
        <v>43219</v>
      </c>
      <c r="B107">
        <v>178</v>
      </c>
      <c r="C107">
        <v>33</v>
      </c>
      <c r="D107">
        <v>27</v>
      </c>
      <c r="E107">
        <v>2</v>
      </c>
      <c r="F107">
        <v>116</v>
      </c>
      <c r="J107" s="7"/>
      <c r="K107" s="6">
        <v>43237</v>
      </c>
      <c r="L107" s="7">
        <v>13</v>
      </c>
      <c r="M107" s="7">
        <v>1</v>
      </c>
      <c r="N107" s="7">
        <v>12</v>
      </c>
      <c r="O107" s="7"/>
    </row>
    <row r="108" spans="1:18" x14ac:dyDescent="0.3">
      <c r="A108" s="1">
        <v>43220</v>
      </c>
      <c r="B108">
        <v>253</v>
      </c>
      <c r="C108">
        <v>64</v>
      </c>
      <c r="D108">
        <v>58</v>
      </c>
      <c r="E108">
        <v>2</v>
      </c>
      <c r="F108">
        <v>129</v>
      </c>
      <c r="J108" s="7"/>
      <c r="K108" s="6">
        <v>43238</v>
      </c>
      <c r="L108" s="7">
        <v>4</v>
      </c>
      <c r="M108" s="7">
        <v>1</v>
      </c>
      <c r="N108" s="7">
        <v>2</v>
      </c>
      <c r="O108" s="7"/>
      <c r="P108">
        <v>1</v>
      </c>
    </row>
    <row r="109" spans="1:18" x14ac:dyDescent="0.3">
      <c r="A109" s="1">
        <v>43221</v>
      </c>
      <c r="B109">
        <v>409</v>
      </c>
      <c r="C109">
        <v>99</v>
      </c>
      <c r="D109">
        <v>79</v>
      </c>
      <c r="F109">
        <v>230</v>
      </c>
      <c r="G109">
        <v>1</v>
      </c>
      <c r="J109" s="7"/>
      <c r="K109" s="6">
        <v>43239</v>
      </c>
      <c r="L109" s="7">
        <v>5</v>
      </c>
      <c r="M109" s="7"/>
      <c r="N109" s="7">
        <v>2</v>
      </c>
      <c r="O109" s="7"/>
      <c r="P109">
        <v>2</v>
      </c>
      <c r="R109">
        <v>1</v>
      </c>
    </row>
    <row r="110" spans="1:18" x14ac:dyDescent="0.3">
      <c r="A110" s="1">
        <v>43222</v>
      </c>
      <c r="B110">
        <v>275</v>
      </c>
      <c r="C110">
        <v>46</v>
      </c>
      <c r="D110">
        <v>145</v>
      </c>
      <c r="F110">
        <v>84</v>
      </c>
      <c r="J110" s="7"/>
      <c r="K110" s="6">
        <v>43240</v>
      </c>
      <c r="L110" s="7">
        <v>6</v>
      </c>
      <c r="M110" s="7"/>
      <c r="N110" s="7">
        <v>4</v>
      </c>
      <c r="O110" s="7"/>
      <c r="P110">
        <v>2</v>
      </c>
    </row>
    <row r="111" spans="1:18" x14ac:dyDescent="0.3">
      <c r="A111" s="1">
        <v>43223</v>
      </c>
      <c r="B111">
        <v>476</v>
      </c>
      <c r="C111">
        <v>66</v>
      </c>
      <c r="D111">
        <v>204</v>
      </c>
      <c r="F111">
        <v>205</v>
      </c>
      <c r="G111">
        <v>1</v>
      </c>
      <c r="J111" s="7"/>
      <c r="K111" s="6">
        <v>43241</v>
      </c>
      <c r="L111" s="7">
        <v>4</v>
      </c>
      <c r="M111" s="7"/>
      <c r="N111" s="7">
        <v>4</v>
      </c>
      <c r="O111" s="7"/>
    </row>
    <row r="112" spans="1:18" x14ac:dyDescent="0.3">
      <c r="A112" s="1">
        <v>43224</v>
      </c>
      <c r="B112">
        <v>357</v>
      </c>
      <c r="C112">
        <v>72</v>
      </c>
      <c r="D112">
        <v>182</v>
      </c>
      <c r="E112">
        <v>1</v>
      </c>
      <c r="F112">
        <v>102</v>
      </c>
      <c r="J112" s="7"/>
      <c r="K112" s="6">
        <v>43242</v>
      </c>
      <c r="L112" s="7">
        <v>4</v>
      </c>
      <c r="M112" s="7">
        <v>2</v>
      </c>
      <c r="N112" s="7">
        <v>1</v>
      </c>
      <c r="O112" s="7">
        <v>1</v>
      </c>
    </row>
    <row r="113" spans="1:18" x14ac:dyDescent="0.3">
      <c r="A113" s="1">
        <v>43225</v>
      </c>
      <c r="B113">
        <v>393</v>
      </c>
      <c r="C113">
        <v>140</v>
      </c>
      <c r="D113">
        <v>62</v>
      </c>
      <c r="E113">
        <v>4</v>
      </c>
      <c r="F113">
        <v>185</v>
      </c>
      <c r="G113">
        <v>2</v>
      </c>
      <c r="J113" s="7"/>
      <c r="K113" s="6">
        <v>43243</v>
      </c>
      <c r="L113" s="7">
        <v>3</v>
      </c>
      <c r="M113" s="7">
        <v>1</v>
      </c>
      <c r="N113" s="7"/>
      <c r="O113" s="7"/>
      <c r="P113">
        <v>2</v>
      </c>
    </row>
    <row r="114" spans="1:18" x14ac:dyDescent="0.3">
      <c r="A114" s="1">
        <v>43226</v>
      </c>
      <c r="B114">
        <v>310</v>
      </c>
      <c r="C114">
        <v>98</v>
      </c>
      <c r="D114">
        <v>56</v>
      </c>
      <c r="F114">
        <v>149</v>
      </c>
      <c r="G114">
        <v>7</v>
      </c>
      <c r="J114" s="7"/>
      <c r="K114" s="6">
        <v>43244</v>
      </c>
      <c r="L114" s="10">
        <v>4</v>
      </c>
      <c r="M114" s="11">
        <v>2</v>
      </c>
      <c r="N114" s="11">
        <v>1</v>
      </c>
      <c r="O114" s="7"/>
      <c r="R114">
        <v>1</v>
      </c>
    </row>
    <row r="115" spans="1:18" x14ac:dyDescent="0.3">
      <c r="A115" s="1">
        <v>43227</v>
      </c>
      <c r="B115">
        <v>287</v>
      </c>
      <c r="C115">
        <v>73</v>
      </c>
      <c r="D115">
        <v>98</v>
      </c>
      <c r="E115">
        <v>2</v>
      </c>
      <c r="F115">
        <v>114</v>
      </c>
      <c r="J115" s="7"/>
      <c r="K115" s="6">
        <v>43246</v>
      </c>
      <c r="L115" s="7">
        <v>3</v>
      </c>
      <c r="M115" s="7"/>
      <c r="N115" s="7">
        <v>1</v>
      </c>
      <c r="O115" s="7"/>
      <c r="Q115">
        <v>1</v>
      </c>
      <c r="R115">
        <v>1</v>
      </c>
    </row>
    <row r="116" spans="1:18" x14ac:dyDescent="0.3">
      <c r="A116" s="1">
        <v>43228</v>
      </c>
      <c r="B116">
        <v>306</v>
      </c>
      <c r="C116">
        <v>87</v>
      </c>
      <c r="D116">
        <v>98</v>
      </c>
      <c r="E116">
        <v>2</v>
      </c>
      <c r="F116">
        <v>118</v>
      </c>
      <c r="G116">
        <v>1</v>
      </c>
      <c r="J116" s="7"/>
      <c r="K116" s="6">
        <v>43247</v>
      </c>
      <c r="L116" s="7">
        <v>1</v>
      </c>
      <c r="M116" s="7"/>
      <c r="N116" s="7"/>
      <c r="O116" s="7"/>
      <c r="P116">
        <v>1</v>
      </c>
    </row>
    <row r="117" spans="1:18" x14ac:dyDescent="0.3">
      <c r="A117" s="1">
        <v>43229</v>
      </c>
      <c r="B117">
        <v>378</v>
      </c>
      <c r="C117">
        <v>64</v>
      </c>
      <c r="D117">
        <v>173</v>
      </c>
      <c r="E117">
        <v>5</v>
      </c>
      <c r="F117">
        <v>134</v>
      </c>
      <c r="G117">
        <v>2</v>
      </c>
      <c r="K117" s="1">
        <v>43249</v>
      </c>
      <c r="L117">
        <v>2</v>
      </c>
      <c r="N117">
        <v>1</v>
      </c>
      <c r="O117">
        <v>1</v>
      </c>
    </row>
    <row r="118" spans="1:18" x14ac:dyDescent="0.3">
      <c r="A118" s="1">
        <v>43230</v>
      </c>
      <c r="B118">
        <v>297</v>
      </c>
      <c r="C118">
        <v>45</v>
      </c>
      <c r="D118">
        <v>163</v>
      </c>
      <c r="E118">
        <v>6</v>
      </c>
      <c r="F118">
        <v>81</v>
      </c>
      <c r="G118">
        <v>2</v>
      </c>
      <c r="K118" s="1">
        <v>43250</v>
      </c>
      <c r="L118">
        <v>5</v>
      </c>
      <c r="N118">
        <v>3</v>
      </c>
      <c r="O118">
        <v>1</v>
      </c>
      <c r="P118">
        <v>1</v>
      </c>
    </row>
    <row r="119" spans="1:18" x14ac:dyDescent="0.3">
      <c r="A119" s="1">
        <v>43231</v>
      </c>
      <c r="B119">
        <v>221</v>
      </c>
      <c r="C119">
        <v>47</v>
      </c>
      <c r="D119">
        <v>98</v>
      </c>
      <c r="E119">
        <v>5</v>
      </c>
      <c r="F119">
        <v>67</v>
      </c>
      <c r="G119">
        <v>4</v>
      </c>
      <c r="K119" s="1">
        <v>43251</v>
      </c>
      <c r="L119">
        <v>3</v>
      </c>
      <c r="N119">
        <v>2</v>
      </c>
      <c r="R119">
        <v>1</v>
      </c>
    </row>
    <row r="120" spans="1:18" x14ac:dyDescent="0.3">
      <c r="A120" s="1">
        <v>43232</v>
      </c>
      <c r="B120">
        <v>41</v>
      </c>
      <c r="C120">
        <v>9</v>
      </c>
      <c r="D120">
        <v>15</v>
      </c>
      <c r="F120">
        <v>17</v>
      </c>
      <c r="K120" s="1">
        <v>43252</v>
      </c>
      <c r="L120">
        <v>3</v>
      </c>
      <c r="M120">
        <v>1</v>
      </c>
      <c r="N120">
        <v>1</v>
      </c>
      <c r="O120">
        <v>1</v>
      </c>
    </row>
    <row r="121" spans="1:18" x14ac:dyDescent="0.3">
      <c r="A121" s="1">
        <v>43233</v>
      </c>
      <c r="B121">
        <v>158</v>
      </c>
      <c r="C121">
        <v>37</v>
      </c>
      <c r="D121">
        <v>44</v>
      </c>
      <c r="E121">
        <v>2</v>
      </c>
      <c r="F121">
        <v>71</v>
      </c>
      <c r="G121">
        <v>4</v>
      </c>
      <c r="K121" s="1">
        <v>43253</v>
      </c>
      <c r="L121">
        <v>3</v>
      </c>
      <c r="N121">
        <v>3</v>
      </c>
    </row>
    <row r="122" spans="1:18" x14ac:dyDescent="0.3">
      <c r="A122" s="6">
        <v>43234</v>
      </c>
      <c r="B122" s="7">
        <v>245</v>
      </c>
      <c r="C122" s="7">
        <v>60</v>
      </c>
      <c r="D122" s="7">
        <v>78</v>
      </c>
      <c r="E122" s="7">
        <v>7</v>
      </c>
      <c r="F122">
        <v>90</v>
      </c>
      <c r="G122">
        <v>10</v>
      </c>
      <c r="K122" s="1">
        <v>43254</v>
      </c>
      <c r="L122">
        <v>4</v>
      </c>
      <c r="M122">
        <v>1</v>
      </c>
      <c r="N122">
        <v>2</v>
      </c>
      <c r="O122">
        <v>1</v>
      </c>
    </row>
    <row r="123" spans="1:18" x14ac:dyDescent="0.3">
      <c r="A123" s="6">
        <v>43235</v>
      </c>
      <c r="B123" s="7">
        <v>222</v>
      </c>
      <c r="C123" s="7">
        <v>36</v>
      </c>
      <c r="D123" s="7">
        <v>91</v>
      </c>
      <c r="E123" s="7">
        <v>9</v>
      </c>
      <c r="F123">
        <v>81</v>
      </c>
      <c r="G123">
        <v>5</v>
      </c>
      <c r="K123" s="1">
        <v>43255</v>
      </c>
      <c r="L123">
        <v>4</v>
      </c>
      <c r="M123">
        <v>1</v>
      </c>
      <c r="N123">
        <v>3</v>
      </c>
    </row>
    <row r="124" spans="1:18" x14ac:dyDescent="0.3">
      <c r="A124" s="1">
        <v>43236</v>
      </c>
      <c r="B124">
        <v>264</v>
      </c>
      <c r="C124">
        <v>51</v>
      </c>
      <c r="D124">
        <v>102</v>
      </c>
      <c r="E124">
        <v>7</v>
      </c>
      <c r="F124">
        <v>87</v>
      </c>
      <c r="G124">
        <v>17</v>
      </c>
      <c r="K124" s="1">
        <v>43256</v>
      </c>
      <c r="L124">
        <v>2</v>
      </c>
      <c r="N124">
        <v>2</v>
      </c>
    </row>
    <row r="125" spans="1:18" x14ac:dyDescent="0.3">
      <c r="A125" s="1">
        <v>43237</v>
      </c>
      <c r="B125">
        <v>261</v>
      </c>
      <c r="C125">
        <v>45</v>
      </c>
      <c r="D125">
        <v>105</v>
      </c>
      <c r="E125">
        <v>17</v>
      </c>
      <c r="F125">
        <v>78</v>
      </c>
      <c r="G125">
        <v>16</v>
      </c>
      <c r="K125" s="1">
        <v>43257</v>
      </c>
      <c r="L125">
        <v>2</v>
      </c>
      <c r="N125">
        <v>1</v>
      </c>
      <c r="Q125">
        <v>1</v>
      </c>
    </row>
    <row r="126" spans="1:18" x14ac:dyDescent="0.3">
      <c r="A126" s="1">
        <v>43238</v>
      </c>
      <c r="B126">
        <v>260</v>
      </c>
      <c r="C126">
        <v>57</v>
      </c>
      <c r="D126">
        <v>94</v>
      </c>
      <c r="E126">
        <v>13</v>
      </c>
      <c r="F126">
        <v>70</v>
      </c>
      <c r="G126">
        <v>26</v>
      </c>
      <c r="K126" s="1">
        <v>43259</v>
      </c>
      <c r="L126">
        <v>3</v>
      </c>
      <c r="N126">
        <v>2</v>
      </c>
      <c r="Q126">
        <v>1</v>
      </c>
    </row>
    <row r="127" spans="1:18" x14ac:dyDescent="0.3">
      <c r="A127" s="1">
        <v>43239</v>
      </c>
      <c r="B127">
        <v>191</v>
      </c>
      <c r="C127">
        <v>28</v>
      </c>
      <c r="D127">
        <v>64</v>
      </c>
      <c r="E127">
        <v>6</v>
      </c>
      <c r="F127">
        <v>44</v>
      </c>
      <c r="G127">
        <v>49</v>
      </c>
      <c r="K127" s="1">
        <v>43260</v>
      </c>
      <c r="L127">
        <v>5</v>
      </c>
      <c r="M127">
        <v>1</v>
      </c>
      <c r="N127">
        <v>3</v>
      </c>
      <c r="R127">
        <v>1</v>
      </c>
    </row>
    <row r="128" spans="1:18" x14ac:dyDescent="0.3">
      <c r="A128" s="1">
        <v>43240</v>
      </c>
      <c r="B128">
        <v>308</v>
      </c>
      <c r="C128">
        <v>66</v>
      </c>
      <c r="D128">
        <v>94</v>
      </c>
      <c r="E128">
        <v>18</v>
      </c>
      <c r="F128">
        <v>78</v>
      </c>
      <c r="G128">
        <v>52</v>
      </c>
      <c r="K128" s="1">
        <v>43261</v>
      </c>
      <c r="L128">
        <v>1</v>
      </c>
      <c r="N128">
        <v>1</v>
      </c>
    </row>
    <row r="129" spans="1:19" x14ac:dyDescent="0.3">
      <c r="A129" s="1">
        <v>43241</v>
      </c>
      <c r="B129">
        <v>268</v>
      </c>
      <c r="C129">
        <v>64</v>
      </c>
      <c r="D129">
        <v>102</v>
      </c>
      <c r="E129">
        <v>25</v>
      </c>
      <c r="F129">
        <v>49</v>
      </c>
      <c r="G129">
        <v>28</v>
      </c>
      <c r="K129" s="6">
        <v>43262</v>
      </c>
      <c r="L129" s="7">
        <v>1</v>
      </c>
      <c r="M129" s="7"/>
      <c r="N129" s="7">
        <v>1</v>
      </c>
      <c r="O129" s="7"/>
      <c r="P129" s="7"/>
      <c r="Q129" s="7"/>
      <c r="R129" s="7"/>
      <c r="S129" s="7"/>
    </row>
    <row r="130" spans="1:19" x14ac:dyDescent="0.3">
      <c r="A130" s="1">
        <v>43242</v>
      </c>
      <c r="B130">
        <v>273</v>
      </c>
      <c r="C130">
        <v>61</v>
      </c>
      <c r="D130">
        <v>107</v>
      </c>
      <c r="E130">
        <v>17</v>
      </c>
      <c r="F130">
        <v>44</v>
      </c>
      <c r="G130">
        <v>44</v>
      </c>
      <c r="K130" s="6">
        <v>43263</v>
      </c>
      <c r="L130" s="7">
        <v>1</v>
      </c>
      <c r="M130" s="7"/>
      <c r="N130" s="7">
        <v>1</v>
      </c>
      <c r="O130" s="7"/>
      <c r="P130" s="7"/>
      <c r="Q130" s="7"/>
      <c r="R130" s="7"/>
      <c r="S130" s="7"/>
    </row>
    <row r="131" spans="1:19" x14ac:dyDescent="0.3">
      <c r="A131" s="1">
        <v>43243</v>
      </c>
      <c r="B131">
        <v>203</v>
      </c>
      <c r="C131">
        <v>23</v>
      </c>
      <c r="D131">
        <v>65</v>
      </c>
      <c r="E131">
        <v>11</v>
      </c>
      <c r="F131">
        <v>49</v>
      </c>
      <c r="G131">
        <v>55</v>
      </c>
      <c r="K131" s="6">
        <v>43264</v>
      </c>
      <c r="L131" s="7">
        <v>4</v>
      </c>
      <c r="M131" s="11"/>
      <c r="N131" s="14">
        <v>2</v>
      </c>
      <c r="O131" s="11"/>
      <c r="P131" s="11"/>
      <c r="Q131" s="11"/>
      <c r="R131" s="7">
        <v>2</v>
      </c>
      <c r="S131" s="7"/>
    </row>
    <row r="132" spans="1:19" x14ac:dyDescent="0.3">
      <c r="A132" s="1">
        <v>43244</v>
      </c>
      <c r="B132">
        <v>245</v>
      </c>
      <c r="C132">
        <v>53</v>
      </c>
      <c r="D132">
        <v>46</v>
      </c>
      <c r="E132">
        <v>15</v>
      </c>
      <c r="F132">
        <v>57</v>
      </c>
      <c r="G132">
        <v>73</v>
      </c>
      <c r="H132">
        <v>1</v>
      </c>
      <c r="K132" s="6">
        <v>43265</v>
      </c>
      <c r="L132" s="7">
        <v>8</v>
      </c>
      <c r="M132" s="7">
        <v>1</v>
      </c>
      <c r="N132" s="7">
        <v>5</v>
      </c>
      <c r="O132" s="7"/>
      <c r="P132" s="7">
        <v>1</v>
      </c>
      <c r="Q132" s="7"/>
      <c r="R132" s="7">
        <v>1</v>
      </c>
      <c r="S132" s="7"/>
    </row>
    <row r="133" spans="1:19" x14ac:dyDescent="0.3">
      <c r="A133" s="1">
        <v>43245</v>
      </c>
      <c r="B133">
        <v>184</v>
      </c>
      <c r="C133">
        <v>36</v>
      </c>
      <c r="D133">
        <v>43</v>
      </c>
      <c r="E133">
        <v>12</v>
      </c>
      <c r="F133">
        <v>28</v>
      </c>
      <c r="G133">
        <v>64</v>
      </c>
      <c r="H133">
        <v>1</v>
      </c>
      <c r="K133" s="1">
        <v>43266</v>
      </c>
      <c r="L133">
        <v>4</v>
      </c>
      <c r="N133">
        <v>4</v>
      </c>
    </row>
    <row r="134" spans="1:19" x14ac:dyDescent="0.3">
      <c r="A134" s="1">
        <v>43246</v>
      </c>
      <c r="B134">
        <v>86</v>
      </c>
      <c r="C134">
        <v>21</v>
      </c>
      <c r="D134">
        <v>23</v>
      </c>
      <c r="E134">
        <v>4</v>
      </c>
      <c r="F134">
        <v>15</v>
      </c>
      <c r="G134">
        <v>23</v>
      </c>
      <c r="K134" s="1">
        <v>43267</v>
      </c>
      <c r="L134">
        <v>4</v>
      </c>
      <c r="N134">
        <v>4</v>
      </c>
    </row>
    <row r="135" spans="1:19" x14ac:dyDescent="0.3">
      <c r="A135" s="1">
        <v>43247</v>
      </c>
      <c r="B135">
        <v>104</v>
      </c>
      <c r="C135">
        <v>33</v>
      </c>
      <c r="D135">
        <v>19</v>
      </c>
      <c r="E135">
        <v>8</v>
      </c>
      <c r="F135">
        <v>25</v>
      </c>
      <c r="G135">
        <v>19</v>
      </c>
      <c r="K135" s="1">
        <v>43268</v>
      </c>
      <c r="L135">
        <v>4</v>
      </c>
      <c r="N135">
        <v>2</v>
      </c>
      <c r="O135">
        <v>2</v>
      </c>
    </row>
    <row r="136" spans="1:19" x14ac:dyDescent="0.3">
      <c r="A136" s="1">
        <v>43248</v>
      </c>
      <c r="B136">
        <v>214</v>
      </c>
      <c r="C136">
        <v>86</v>
      </c>
      <c r="D136">
        <v>30</v>
      </c>
      <c r="E136">
        <v>9</v>
      </c>
      <c r="F136">
        <v>64</v>
      </c>
      <c r="G136">
        <v>25</v>
      </c>
      <c r="K136" s="1">
        <v>43269</v>
      </c>
      <c r="L136">
        <v>4</v>
      </c>
      <c r="N136">
        <v>4</v>
      </c>
    </row>
    <row r="137" spans="1:19" x14ac:dyDescent="0.3">
      <c r="A137" s="1">
        <v>43249</v>
      </c>
      <c r="B137">
        <v>128</v>
      </c>
      <c r="C137">
        <v>66</v>
      </c>
      <c r="D137">
        <v>13</v>
      </c>
      <c r="E137">
        <v>6</v>
      </c>
      <c r="F137">
        <v>28</v>
      </c>
      <c r="G137">
        <v>15</v>
      </c>
      <c r="K137" s="1">
        <v>43270</v>
      </c>
      <c r="L137">
        <v>1</v>
      </c>
      <c r="R137">
        <v>1</v>
      </c>
    </row>
    <row r="138" spans="1:19" x14ac:dyDescent="0.3">
      <c r="A138" s="1">
        <v>43250</v>
      </c>
      <c r="B138">
        <v>14</v>
      </c>
      <c r="C138">
        <v>5</v>
      </c>
      <c r="D138">
        <v>2</v>
      </c>
      <c r="E138">
        <v>3</v>
      </c>
      <c r="F138">
        <v>4</v>
      </c>
      <c r="K138" s="1">
        <v>43271</v>
      </c>
      <c r="L138">
        <v>4</v>
      </c>
      <c r="N138">
        <v>3</v>
      </c>
      <c r="P138">
        <v>1</v>
      </c>
    </row>
    <row r="139" spans="1:19" x14ac:dyDescent="0.3">
      <c r="A139" s="1">
        <v>43251</v>
      </c>
      <c r="B139">
        <v>209</v>
      </c>
      <c r="C139">
        <v>101</v>
      </c>
      <c r="D139">
        <v>37</v>
      </c>
      <c r="E139">
        <v>16</v>
      </c>
      <c r="F139">
        <v>37</v>
      </c>
      <c r="G139">
        <v>18</v>
      </c>
      <c r="K139" s="1">
        <v>43272</v>
      </c>
      <c r="L139">
        <v>5</v>
      </c>
      <c r="M139">
        <v>1</v>
      </c>
      <c r="N139">
        <v>4</v>
      </c>
    </row>
    <row r="140" spans="1:19" x14ac:dyDescent="0.3">
      <c r="A140" s="1">
        <v>43252</v>
      </c>
      <c r="B140">
        <v>117</v>
      </c>
      <c r="C140">
        <v>50</v>
      </c>
      <c r="D140">
        <v>16</v>
      </c>
      <c r="E140">
        <v>10</v>
      </c>
      <c r="F140">
        <v>34</v>
      </c>
      <c r="G140">
        <v>7</v>
      </c>
      <c r="K140" s="1">
        <v>43273</v>
      </c>
      <c r="L140">
        <v>3</v>
      </c>
      <c r="N140">
        <v>1</v>
      </c>
      <c r="Q140">
        <v>2</v>
      </c>
    </row>
    <row r="141" spans="1:19" x14ac:dyDescent="0.3">
      <c r="A141" s="1">
        <v>43253</v>
      </c>
      <c r="B141">
        <v>189</v>
      </c>
      <c r="C141">
        <v>122</v>
      </c>
      <c r="D141">
        <v>21</v>
      </c>
      <c r="E141">
        <v>9</v>
      </c>
      <c r="F141">
        <v>28</v>
      </c>
      <c r="G141">
        <v>8</v>
      </c>
      <c r="H141">
        <v>1</v>
      </c>
      <c r="K141" s="1">
        <v>43274</v>
      </c>
      <c r="L141">
        <v>2</v>
      </c>
      <c r="N141">
        <v>1</v>
      </c>
      <c r="R141">
        <v>1</v>
      </c>
    </row>
    <row r="142" spans="1:19" x14ac:dyDescent="0.3">
      <c r="A142" s="1">
        <v>43254</v>
      </c>
      <c r="B142">
        <v>71</v>
      </c>
      <c r="C142">
        <v>35</v>
      </c>
      <c r="D142">
        <v>10</v>
      </c>
      <c r="E142">
        <v>11</v>
      </c>
      <c r="F142">
        <v>14</v>
      </c>
      <c r="G142">
        <v>1</v>
      </c>
      <c r="K142" s="1">
        <v>43275</v>
      </c>
      <c r="L142">
        <v>1</v>
      </c>
      <c r="N142">
        <v>1</v>
      </c>
    </row>
    <row r="143" spans="1:19" x14ac:dyDescent="0.3">
      <c r="A143" s="6">
        <v>43255</v>
      </c>
      <c r="B143" s="7">
        <v>117</v>
      </c>
      <c r="C143" s="7">
        <v>60</v>
      </c>
      <c r="D143" s="7">
        <v>9</v>
      </c>
      <c r="E143" s="7">
        <v>15</v>
      </c>
      <c r="F143" s="7">
        <v>29</v>
      </c>
      <c r="G143" s="7">
        <v>4</v>
      </c>
      <c r="K143" s="1">
        <v>43276</v>
      </c>
      <c r="L143">
        <v>6</v>
      </c>
      <c r="N143">
        <v>5</v>
      </c>
      <c r="O143">
        <v>1</v>
      </c>
    </row>
    <row r="144" spans="1:19" x14ac:dyDescent="0.3">
      <c r="A144" s="6">
        <v>43256</v>
      </c>
      <c r="B144" s="7">
        <v>72</v>
      </c>
      <c r="C144" s="7">
        <v>31</v>
      </c>
      <c r="D144" s="7">
        <v>7</v>
      </c>
      <c r="E144" s="7">
        <v>10</v>
      </c>
      <c r="F144" s="7">
        <v>22</v>
      </c>
      <c r="G144" s="7">
        <v>2</v>
      </c>
      <c r="K144" s="1">
        <v>43277</v>
      </c>
      <c r="L144">
        <v>3</v>
      </c>
      <c r="N144">
        <v>2</v>
      </c>
      <c r="R144">
        <v>1</v>
      </c>
    </row>
    <row r="145" spans="1:19" x14ac:dyDescent="0.3">
      <c r="A145" s="6">
        <v>43257</v>
      </c>
      <c r="B145" s="7">
        <v>68</v>
      </c>
      <c r="C145" s="7">
        <v>39</v>
      </c>
      <c r="D145" s="7">
        <v>14</v>
      </c>
      <c r="E145" s="7">
        <v>3</v>
      </c>
      <c r="F145" s="7">
        <v>9</v>
      </c>
      <c r="G145" s="7">
        <v>3</v>
      </c>
      <c r="K145" s="1">
        <v>43278</v>
      </c>
      <c r="L145">
        <v>8</v>
      </c>
      <c r="N145">
        <v>6</v>
      </c>
      <c r="R145">
        <v>2</v>
      </c>
    </row>
    <row r="146" spans="1:19" x14ac:dyDescent="0.3">
      <c r="A146" s="6">
        <v>43258</v>
      </c>
      <c r="B146" s="7">
        <v>109</v>
      </c>
      <c r="C146" s="7">
        <v>67</v>
      </c>
      <c r="D146" s="7">
        <v>16</v>
      </c>
      <c r="E146" s="7">
        <v>9</v>
      </c>
      <c r="F146" s="7">
        <v>16</v>
      </c>
      <c r="G146" s="7">
        <v>1</v>
      </c>
      <c r="K146" s="1">
        <v>43279</v>
      </c>
      <c r="L146">
        <v>3</v>
      </c>
      <c r="N146">
        <v>1</v>
      </c>
      <c r="R146">
        <v>2</v>
      </c>
    </row>
    <row r="147" spans="1:19" x14ac:dyDescent="0.3">
      <c r="A147" s="6">
        <v>43259</v>
      </c>
      <c r="B147" s="7">
        <v>186</v>
      </c>
      <c r="C147" s="7">
        <v>111</v>
      </c>
      <c r="D147" s="7">
        <v>42</v>
      </c>
      <c r="E147" s="7">
        <v>15</v>
      </c>
      <c r="F147" s="7">
        <v>14</v>
      </c>
      <c r="G147" s="7">
        <v>4</v>
      </c>
      <c r="K147" s="4">
        <v>43279</v>
      </c>
      <c r="L147" s="3">
        <v>1</v>
      </c>
      <c r="M147" s="3"/>
      <c r="N147" s="3">
        <v>1</v>
      </c>
      <c r="O147" s="3"/>
      <c r="P147" s="3"/>
      <c r="Q147" s="3"/>
      <c r="R147" s="3"/>
      <c r="S147" s="7"/>
    </row>
    <row r="148" spans="1:19" x14ac:dyDescent="0.3">
      <c r="A148" s="6">
        <v>43260</v>
      </c>
      <c r="B148" s="7">
        <v>73</v>
      </c>
      <c r="C148" s="7">
        <v>43</v>
      </c>
      <c r="D148" s="7">
        <v>14</v>
      </c>
      <c r="E148" s="7">
        <v>5</v>
      </c>
      <c r="F148" s="7">
        <v>11</v>
      </c>
      <c r="G148" s="7"/>
      <c r="K148" t="s">
        <v>10</v>
      </c>
      <c r="L148">
        <f>SUM(L57:L147)</f>
        <v>524</v>
      </c>
      <c r="M148">
        <f t="shared" ref="M148:R148" si="4">SUM(M57:M147)</f>
        <v>54</v>
      </c>
      <c r="N148">
        <f t="shared" si="4"/>
        <v>307</v>
      </c>
      <c r="O148">
        <f t="shared" si="4"/>
        <v>14</v>
      </c>
      <c r="P148">
        <f t="shared" si="4"/>
        <v>117</v>
      </c>
      <c r="Q148">
        <f t="shared" si="4"/>
        <v>6</v>
      </c>
      <c r="R148">
        <f t="shared" si="4"/>
        <v>26</v>
      </c>
      <c r="S148" s="7"/>
    </row>
    <row r="149" spans="1:19" x14ac:dyDescent="0.3">
      <c r="A149" s="6">
        <v>43261</v>
      </c>
      <c r="B149" s="7">
        <v>121</v>
      </c>
      <c r="C149" s="11">
        <v>78</v>
      </c>
      <c r="D149" s="11">
        <v>18</v>
      </c>
      <c r="E149" s="11">
        <v>5</v>
      </c>
      <c r="F149" s="11">
        <v>20</v>
      </c>
      <c r="G149" s="11"/>
      <c r="K149" t="s">
        <v>8</v>
      </c>
      <c r="M149" s="5">
        <f>(M148/$L148)*100</f>
        <v>10.305343511450381</v>
      </c>
      <c r="N149" s="5">
        <f t="shared" ref="N149:R149" si="5">(N148/$L148)*100</f>
        <v>58.587786259541986</v>
      </c>
      <c r="O149" s="5">
        <f t="shared" si="5"/>
        <v>2.6717557251908395</v>
      </c>
      <c r="P149" s="5">
        <f t="shared" si="5"/>
        <v>22.328244274809162</v>
      </c>
      <c r="Q149" s="5">
        <f t="shared" si="5"/>
        <v>1.1450381679389312</v>
      </c>
      <c r="R149" s="5">
        <f t="shared" si="5"/>
        <v>4.9618320610687023</v>
      </c>
      <c r="S149" s="11"/>
    </row>
    <row r="150" spans="1:19" x14ac:dyDescent="0.3">
      <c r="A150" s="1">
        <v>43262</v>
      </c>
      <c r="B150">
        <v>89</v>
      </c>
      <c r="C150">
        <v>51</v>
      </c>
      <c r="D150">
        <v>19</v>
      </c>
      <c r="E150">
        <v>8</v>
      </c>
      <c r="F150">
        <v>9</v>
      </c>
      <c r="G150">
        <v>2</v>
      </c>
    </row>
    <row r="151" spans="1:19" x14ac:dyDescent="0.3">
      <c r="A151" s="1">
        <v>43263</v>
      </c>
      <c r="B151">
        <v>105</v>
      </c>
      <c r="C151">
        <v>71</v>
      </c>
      <c r="D151">
        <v>15</v>
      </c>
      <c r="E151">
        <v>8</v>
      </c>
      <c r="F151">
        <v>11</v>
      </c>
    </row>
    <row r="152" spans="1:19" x14ac:dyDescent="0.3">
      <c r="A152" s="1">
        <v>43264</v>
      </c>
      <c r="B152">
        <v>52</v>
      </c>
      <c r="C152">
        <v>23</v>
      </c>
      <c r="D152">
        <v>10</v>
      </c>
      <c r="E152">
        <v>11</v>
      </c>
      <c r="F152">
        <v>7</v>
      </c>
      <c r="H152">
        <v>1</v>
      </c>
    </row>
    <row r="153" spans="1:19" x14ac:dyDescent="0.3">
      <c r="A153" s="1">
        <v>43265</v>
      </c>
      <c r="B153">
        <v>55</v>
      </c>
      <c r="C153">
        <v>23</v>
      </c>
      <c r="D153">
        <v>12</v>
      </c>
      <c r="E153">
        <v>7</v>
      </c>
      <c r="F153">
        <v>11</v>
      </c>
      <c r="G153">
        <v>2</v>
      </c>
    </row>
    <row r="154" spans="1:19" x14ac:dyDescent="0.3">
      <c r="A154" s="4">
        <v>43266</v>
      </c>
      <c r="B154" s="3">
        <v>22</v>
      </c>
      <c r="C154" s="3">
        <v>12</v>
      </c>
      <c r="D154" s="3">
        <v>3</v>
      </c>
      <c r="E154" s="3">
        <v>7</v>
      </c>
      <c r="F154" s="3"/>
      <c r="G154" s="3"/>
      <c r="H154" s="3"/>
    </row>
    <row r="155" spans="1:19" x14ac:dyDescent="0.3">
      <c r="A155" t="s">
        <v>10</v>
      </c>
      <c r="B155">
        <f>SUM(B92:B154)</f>
        <v>9990</v>
      </c>
      <c r="C155">
        <f t="shared" ref="C155:H155" si="6">SUM(C92:C154)</f>
        <v>2759</v>
      </c>
      <c r="D155">
        <f t="shared" si="6"/>
        <v>2886</v>
      </c>
      <c r="E155">
        <f t="shared" si="6"/>
        <v>371</v>
      </c>
      <c r="F155">
        <f t="shared" si="6"/>
        <v>3373</v>
      </c>
      <c r="G155">
        <f t="shared" si="6"/>
        <v>597</v>
      </c>
      <c r="H155">
        <f t="shared" si="6"/>
        <v>4</v>
      </c>
    </row>
    <row r="156" spans="1:19" x14ac:dyDescent="0.3">
      <c r="A156" t="s">
        <v>8</v>
      </c>
      <c r="C156" s="5">
        <f>(C155/$B155)*100</f>
        <v>27.617617617617618</v>
      </c>
      <c r="D156" s="5">
        <f t="shared" ref="D156:H156" si="7">(D155/$B155)*100</f>
        <v>28.888888888888886</v>
      </c>
      <c r="E156" s="5">
        <f t="shared" si="7"/>
        <v>3.7137137137137137</v>
      </c>
      <c r="F156" s="5">
        <f t="shared" si="7"/>
        <v>33.763763763763762</v>
      </c>
      <c r="G156" s="5">
        <f t="shared" si="7"/>
        <v>5.9759759759759756</v>
      </c>
      <c r="H156" s="5">
        <f t="shared" si="7"/>
        <v>4.004004004004004E-2</v>
      </c>
    </row>
  </sheetData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Detections by Species</vt:lpstr>
    </vt:vector>
  </TitlesOfParts>
  <Company>NWFSC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Erika.Holcombe</dc:creator>
  <cp:lastModifiedBy>Erika.Holcombe</cp:lastModifiedBy>
  <dcterms:created xsi:type="dcterms:W3CDTF">2018-05-15T13:40:31Z</dcterms:created>
  <dcterms:modified xsi:type="dcterms:W3CDTF">2018-06-29T21:36:03Z</dcterms:modified>
</cp:coreProperties>
</file>